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9120" activeTab="3"/>
  </bookViews>
  <sheets>
    <sheet name="NL2" sheetId="1" r:id="rId1"/>
    <sheet name="Toan A2" sheetId="2" r:id="rId2"/>
    <sheet name="KHMT" sheetId="3" r:id="rId3"/>
    <sheet name="HHHH" sheetId="4" r:id="rId4"/>
  </sheets>
  <definedNames/>
  <calcPr fullCalcOnLoad="1"/>
</workbook>
</file>

<file path=xl/sharedStrings.xml><?xml version="1.0" encoding="utf-8"?>
<sst xmlns="http://schemas.openxmlformats.org/spreadsheetml/2006/main" count="224" uniqueCount="62">
  <si>
    <t>STT</t>
  </si>
  <si>
    <t>ĐẠI HỌC HUẾ</t>
  </si>
  <si>
    <t>PHÂN HIỆU ĐHH TẠI QUẢNG TRỊ</t>
  </si>
  <si>
    <t>MÃ SV</t>
  </si>
  <si>
    <t>HỌ VÀ TÊN</t>
  </si>
  <si>
    <t>NGÀY
 SINH</t>
  </si>
  <si>
    <t>ĐIỂM CHỮ</t>
  </si>
  <si>
    <t>BẢNG GHI ĐIỂM</t>
  </si>
  <si>
    <t>TBC M2</t>
  </si>
  <si>
    <t>ĐIỂM TRUNG BÌNH CHUNG</t>
  </si>
  <si>
    <t>Người đọc điểm</t>
  </si>
  <si>
    <t>Người vào điểm</t>
  </si>
  <si>
    <t>ĐIỂM THÁI ĐỘ HỌC TẬP (M1-HS 1)</t>
  </si>
  <si>
    <t>ĐIỂM SỐ HỆ 10</t>
  </si>
  <si>
    <t>ĐIỂM SỐ HỆ 4</t>
  </si>
  <si>
    <t>XẾP LOẠI</t>
  </si>
  <si>
    <t>Nguyễn Văn</t>
  </si>
  <si>
    <t>M 2.2</t>
  </si>
  <si>
    <t>Đức</t>
  </si>
  <si>
    <t>Lê Văn</t>
  </si>
  <si>
    <t xml:space="preserve"> M 2.1</t>
  </si>
  <si>
    <t>ĐIỂM KIỂM TRA ĐỊNH KỲ (M2 - HS 2)</t>
  </si>
  <si>
    <t>ĐIỂM THI KẾT THÚC HỌC PHẦN (M3 - HS 7)</t>
  </si>
  <si>
    <t>Xác nhận của Phòng ĐT - KHCN</t>
  </si>
  <si>
    <t>Người dò điểm</t>
  </si>
  <si>
    <t>16Q1031001</t>
  </si>
  <si>
    <t>Chương</t>
  </si>
  <si>
    <t>19.02.1998</t>
  </si>
  <si>
    <t>16Q1031003</t>
  </si>
  <si>
    <t>Trần Trí Việt</t>
  </si>
  <si>
    <t>01.11.1992</t>
  </si>
  <si>
    <t>16Q1031005</t>
  </si>
  <si>
    <t>Hồ Minh</t>
  </si>
  <si>
    <t>Huấn</t>
  </si>
  <si>
    <t>28.01.1998</t>
  </si>
  <si>
    <t>16Q1031006</t>
  </si>
  <si>
    <t>Ngô Viết</t>
  </si>
  <si>
    <t>Hưng</t>
  </si>
  <si>
    <t>07.04.1998</t>
  </si>
  <si>
    <t>16Q1031007</t>
  </si>
  <si>
    <t>Long</t>
  </si>
  <si>
    <t>17.08.1998</t>
  </si>
  <si>
    <t>16Q1031004</t>
  </si>
  <si>
    <t>Đoàn Anh</t>
  </si>
  <si>
    <t>Phi</t>
  </si>
  <si>
    <t>10.08.1998</t>
  </si>
  <si>
    <t>Danh sách này gồm có 6 sinh viên</t>
  </si>
  <si>
    <t>Hà Thị Ngọc Diệu</t>
  </si>
  <si>
    <t>Nguyễn Thị Thi</t>
  </si>
  <si>
    <t>Nguyễn Ngọc Thủy Tiên</t>
  </si>
  <si>
    <t>LỚP: KỸ THUẬT ĐIỆN K8</t>
  </si>
  <si>
    <t>NIÊN KHÓA: 2016- 2021</t>
  </si>
  <si>
    <t xml:space="preserve"> Vũ Trung Kiên</t>
  </si>
  <si>
    <t>Học kỳ II - Năm học: 2016 - 2017</t>
  </si>
  <si>
    <t>HỌC PHẦN: Những nguyên lý cơ bản của chủ nghĩa Mác - Lênin 2               SỐ TÍN CHỈ: 3</t>
  </si>
  <si>
    <t>Giảng viên: Nguyễn Thị Thanh Hải</t>
  </si>
  <si>
    <t>HỌC PHẦN: Toán cao cấp A2               SỐ TÍN CHỈ: 3</t>
  </si>
  <si>
    <t>Giảng viên: Nguyễn Văn Kiếm</t>
  </si>
  <si>
    <t>HỌC PHẦN: Khoa học môi trường đại cương              SỐ TÍN CHỈ: 2</t>
  </si>
  <si>
    <t>Giảng viên: Nguyễn Xuân Cường</t>
  </si>
  <si>
    <t>HỌC PHẦN: Hình học họa hình             SỐ TÍN CHỈ: 2</t>
  </si>
  <si>
    <t>Giảng viên: Đoàn Thị Lan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</si>
</sst>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[$-409]dddd\,\ mmmm\ dd\,\ yyyy"/>
    <numFmt numFmtId="181" formatCode="[$-1010000]d/m/yyyy;@"/>
    <numFmt numFmtId="182" formatCode="[$-1010000]d/m/yy;@"/>
    <numFmt numFmtId="183" formatCode="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409]h:mm:ss\ AM/PM"/>
  </numFmts>
  <fonts count="48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.5"/>
      <name val="Times New Roman"/>
      <family val="1"/>
    </font>
    <font>
      <i/>
      <sz val="12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43" fontId="2" fillId="0" borderId="10" xfId="42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183" fontId="3" fillId="0" borderId="10" xfId="0" applyNumberFormat="1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183" fontId="47" fillId="32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10" xfId="0" applyFont="1" applyFill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14" fontId="3" fillId="0" borderId="10" xfId="0" applyNumberFormat="1" applyFont="1" applyFill="1" applyBorder="1" applyAlignment="1">
      <alignment vertical="center"/>
    </xf>
    <xf numFmtId="183" fontId="4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876300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876300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876300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876300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876300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876300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876300</xdr:colOff>
      <xdr:row>2</xdr:row>
      <xdr:rowOff>0</xdr:rowOff>
    </xdr:to>
    <xdr:sp>
      <xdr:nvSpPr>
        <xdr:cNvPr id="7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628650" y="447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628650" y="447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7" name="Line 2"/>
        <xdr:cNvSpPr>
          <a:spLocks/>
        </xdr:cNvSpPr>
      </xdr:nvSpPr>
      <xdr:spPr>
        <a:xfrm>
          <a:off x="628650" y="447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628650" y="447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628650" y="447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7" name="Line 2"/>
        <xdr:cNvSpPr>
          <a:spLocks/>
        </xdr:cNvSpPr>
      </xdr:nvSpPr>
      <xdr:spPr>
        <a:xfrm>
          <a:off x="628650" y="447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zoomScaleSheetLayoutView="100" zoomScalePageLayoutView="0" workbookViewId="0" topLeftCell="A1">
      <selection activeCell="K11" sqref="K11"/>
    </sheetView>
  </sheetViews>
  <sheetFormatPr defaultColWidth="9.140625" defaultRowHeight="12.75"/>
  <cols>
    <col min="1" max="1" width="4.57421875" style="1" bestFit="1" customWidth="1"/>
    <col min="2" max="2" width="13.00390625" style="1" customWidth="1"/>
    <col min="3" max="3" width="16.00390625" style="1" customWidth="1"/>
    <col min="4" max="4" width="8.00390625" style="1" customWidth="1"/>
    <col min="5" max="6" width="12.421875" style="1" customWidth="1"/>
    <col min="7" max="7" width="6.7109375" style="1" customWidth="1"/>
    <col min="8" max="8" width="7.140625" style="1" customWidth="1"/>
    <col min="9" max="9" width="6.57421875" style="1" customWidth="1"/>
    <col min="10" max="10" width="11.140625" style="1" customWidth="1"/>
    <col min="11" max="11" width="8.7109375" style="1" customWidth="1"/>
    <col min="12" max="12" width="6.00390625" style="7" customWidth="1"/>
    <col min="13" max="13" width="7.7109375" style="7" customWidth="1"/>
    <col min="14" max="14" width="9.8515625" style="1" customWidth="1"/>
    <col min="15" max="15" width="13.421875" style="1" customWidth="1"/>
    <col min="16" max="16384" width="9.140625" style="1" customWidth="1"/>
  </cols>
  <sheetData>
    <row r="1" spans="1:14" ht="15.75">
      <c r="A1" s="39" t="s">
        <v>1</v>
      </c>
      <c r="B1" s="39"/>
      <c r="C1" s="39"/>
      <c r="D1" s="39"/>
      <c r="E1" s="30" t="s">
        <v>7</v>
      </c>
      <c r="F1" s="30"/>
      <c r="G1" s="30"/>
      <c r="H1" s="30"/>
      <c r="I1" s="30"/>
      <c r="J1" s="30"/>
      <c r="K1" s="30"/>
      <c r="L1" s="30"/>
      <c r="M1" s="30"/>
      <c r="N1" s="30"/>
    </row>
    <row r="2" spans="1:14" ht="19.5" customHeight="1">
      <c r="A2" s="40" t="s">
        <v>2</v>
      </c>
      <c r="B2" s="40"/>
      <c r="C2" s="40"/>
      <c r="D2" s="40"/>
      <c r="E2" s="30" t="s">
        <v>50</v>
      </c>
      <c r="F2" s="30"/>
      <c r="G2" s="30"/>
      <c r="H2" s="30"/>
      <c r="I2" s="30"/>
      <c r="J2" s="30"/>
      <c r="K2" s="30"/>
      <c r="L2" s="30"/>
      <c r="M2" s="30"/>
      <c r="N2" s="30"/>
    </row>
    <row r="3" spans="5:14" ht="20.25" customHeight="1">
      <c r="E3" s="31" t="s">
        <v>51</v>
      </c>
      <c r="F3" s="31"/>
      <c r="G3" s="31"/>
      <c r="H3" s="31"/>
      <c r="I3" s="31"/>
      <c r="J3" s="31"/>
      <c r="K3" s="31"/>
      <c r="L3" s="31"/>
      <c r="M3" s="31"/>
      <c r="N3" s="31"/>
    </row>
    <row r="4" spans="5:14" ht="18.75" customHeight="1">
      <c r="E4" s="30" t="s">
        <v>53</v>
      </c>
      <c r="F4" s="30"/>
      <c r="G4" s="30"/>
      <c r="H4" s="30"/>
      <c r="I4" s="30"/>
      <c r="J4" s="30"/>
      <c r="K4" s="30"/>
      <c r="L4" s="30"/>
      <c r="M4" s="30"/>
      <c r="N4" s="30"/>
    </row>
    <row r="5" spans="5:14" ht="18.75" customHeight="1">
      <c r="E5" s="33" t="s">
        <v>54</v>
      </c>
      <c r="F5" s="33"/>
      <c r="G5" s="33"/>
      <c r="H5" s="33"/>
      <c r="I5" s="33"/>
      <c r="J5" s="33"/>
      <c r="K5" s="33"/>
      <c r="L5" s="33"/>
      <c r="M5" s="33"/>
      <c r="N5" s="33"/>
    </row>
    <row r="6" spans="5:14" ht="15.75" customHeight="1">
      <c r="E6" s="33" t="s">
        <v>55</v>
      </c>
      <c r="F6" s="33"/>
      <c r="G6" s="33"/>
      <c r="H6" s="33"/>
      <c r="I6" s="33"/>
      <c r="J6" s="33"/>
      <c r="K6" s="33"/>
      <c r="L6" s="33"/>
      <c r="M6" s="33"/>
      <c r="N6" s="33"/>
    </row>
    <row r="7" ht="10.5" customHeight="1"/>
    <row r="8" spans="1:15" s="6" customFormat="1" ht="42" customHeight="1">
      <c r="A8" s="23" t="s">
        <v>0</v>
      </c>
      <c r="B8" s="23" t="s">
        <v>3</v>
      </c>
      <c r="C8" s="23" t="s">
        <v>4</v>
      </c>
      <c r="D8" s="23"/>
      <c r="E8" s="24" t="s">
        <v>5</v>
      </c>
      <c r="F8" s="28" t="s">
        <v>12</v>
      </c>
      <c r="G8" s="25" t="s">
        <v>21</v>
      </c>
      <c r="H8" s="26"/>
      <c r="I8" s="27"/>
      <c r="J8" s="28" t="s">
        <v>22</v>
      </c>
      <c r="K8" s="25" t="s">
        <v>9</v>
      </c>
      <c r="L8" s="26"/>
      <c r="M8" s="27"/>
      <c r="N8" s="34" t="s">
        <v>15</v>
      </c>
      <c r="O8" s="35"/>
    </row>
    <row r="9" spans="1:15" s="6" customFormat="1" ht="24" customHeight="1">
      <c r="A9" s="23"/>
      <c r="B9" s="23"/>
      <c r="C9" s="23"/>
      <c r="D9" s="23"/>
      <c r="E9" s="23"/>
      <c r="F9" s="29"/>
      <c r="G9" s="13" t="s">
        <v>20</v>
      </c>
      <c r="H9" s="12" t="s">
        <v>17</v>
      </c>
      <c r="I9" s="5" t="s">
        <v>8</v>
      </c>
      <c r="J9" s="29"/>
      <c r="K9" s="5" t="s">
        <v>13</v>
      </c>
      <c r="L9" s="5" t="s">
        <v>6</v>
      </c>
      <c r="M9" s="5" t="s">
        <v>14</v>
      </c>
      <c r="N9" s="36"/>
      <c r="O9" s="37"/>
    </row>
    <row r="10" spans="1:15" s="22" customFormat="1" ht="24.75" customHeight="1">
      <c r="A10" s="9">
        <v>1</v>
      </c>
      <c r="B10" s="16" t="s">
        <v>25</v>
      </c>
      <c r="C10" s="17" t="s">
        <v>16</v>
      </c>
      <c r="D10" s="18" t="s">
        <v>26</v>
      </c>
      <c r="E10" s="19" t="s">
        <v>27</v>
      </c>
      <c r="F10" s="14"/>
      <c r="G10" s="14"/>
      <c r="H10" s="11"/>
      <c r="I10" s="11"/>
      <c r="J10" s="11"/>
      <c r="K10" s="20">
        <f aca="true" t="shared" si="0" ref="K10:K15">ROUND((J10*7+I10*2+F10)/10,1)</f>
        <v>0</v>
      </c>
      <c r="L10" s="11" t="str">
        <f aca="true" t="shared" si="1" ref="L10:L15">IF(K10&gt;=8.5,"A",IF(K10&gt;=7,"B",IF(K10&gt;=5.5,"C",IF(K10&gt;=4,"D",IF(AND(K10&lt;4,K10&gt;=0),"F",IF(AND(F10="",I10="",J10=""),"I",IF(OR(F10&lt;&gt;"",I10&lt;&gt;"",J10&lt;&gt;""),"X","R")))))))</f>
        <v>F</v>
      </c>
      <c r="M10" s="21">
        <f aca="true" t="shared" si="2" ref="M10:M15">IF(L10="A",4,IF(L10="B",3,IF(L10="C",2,IF(L10="D",1,0))))</f>
        <v>0</v>
      </c>
      <c r="N10" s="8" t="str">
        <f aca="true" t="shared" si="3" ref="N10:N15">IF(L10="A","GIỎI",IF(L10="B","KHÁ",IF(L10="C","TB",IF(L10="D","TB YẾU","KÉM"))))</f>
        <v>KÉM</v>
      </c>
      <c r="O10" s="4" t="str">
        <f aca="true" t="shared" si="4" ref="O10:O15">IF(OR(K10&lt;4,J10&lt;=2),"KHÔNG ĐẠT","ĐẠT")</f>
        <v>KHÔNG ĐẠT</v>
      </c>
    </row>
    <row r="11" spans="1:15" s="22" customFormat="1" ht="24.75" customHeight="1">
      <c r="A11" s="9">
        <v>2</v>
      </c>
      <c r="B11" s="16" t="s">
        <v>28</v>
      </c>
      <c r="C11" s="17" t="s">
        <v>29</v>
      </c>
      <c r="D11" s="18" t="s">
        <v>18</v>
      </c>
      <c r="E11" s="19" t="s">
        <v>30</v>
      </c>
      <c r="F11" s="14">
        <v>8</v>
      </c>
      <c r="G11" s="14">
        <v>8</v>
      </c>
      <c r="H11" s="11"/>
      <c r="I11" s="11">
        <f>G11</f>
        <v>8</v>
      </c>
      <c r="J11" s="11">
        <v>6</v>
      </c>
      <c r="K11" s="20">
        <f t="shared" si="0"/>
        <v>6.6</v>
      </c>
      <c r="L11" s="11" t="str">
        <f t="shared" si="1"/>
        <v>C</v>
      </c>
      <c r="M11" s="21">
        <f t="shared" si="2"/>
        <v>2</v>
      </c>
      <c r="N11" s="8" t="str">
        <f t="shared" si="3"/>
        <v>TB</v>
      </c>
      <c r="O11" s="4" t="str">
        <f t="shared" si="4"/>
        <v>ĐẠT</v>
      </c>
    </row>
    <row r="12" spans="1:15" s="22" customFormat="1" ht="24.75" customHeight="1">
      <c r="A12" s="9">
        <v>3</v>
      </c>
      <c r="B12" s="16" t="s">
        <v>31</v>
      </c>
      <c r="C12" s="17" t="s">
        <v>32</v>
      </c>
      <c r="D12" s="18" t="s">
        <v>33</v>
      </c>
      <c r="E12" s="19" t="s">
        <v>34</v>
      </c>
      <c r="F12" s="14"/>
      <c r="G12" s="14"/>
      <c r="H12" s="11"/>
      <c r="I12" s="11"/>
      <c r="J12" s="11"/>
      <c r="K12" s="20">
        <f t="shared" si="0"/>
        <v>0</v>
      </c>
      <c r="L12" s="11" t="str">
        <f t="shared" si="1"/>
        <v>F</v>
      </c>
      <c r="M12" s="21">
        <f t="shared" si="2"/>
        <v>0</v>
      </c>
      <c r="N12" s="8" t="str">
        <f t="shared" si="3"/>
        <v>KÉM</v>
      </c>
      <c r="O12" s="4" t="str">
        <f t="shared" si="4"/>
        <v>KHÔNG ĐẠT</v>
      </c>
    </row>
    <row r="13" spans="1:15" s="22" customFormat="1" ht="24.75" customHeight="1">
      <c r="A13" s="9">
        <v>4</v>
      </c>
      <c r="B13" s="16" t="s">
        <v>35</v>
      </c>
      <c r="C13" s="17" t="s">
        <v>36</v>
      </c>
      <c r="D13" s="18" t="s">
        <v>37</v>
      </c>
      <c r="E13" s="19" t="s">
        <v>38</v>
      </c>
      <c r="F13" s="14"/>
      <c r="G13" s="14"/>
      <c r="H13" s="11"/>
      <c r="I13" s="11"/>
      <c r="J13" s="11"/>
      <c r="K13" s="20">
        <f t="shared" si="0"/>
        <v>0</v>
      </c>
      <c r="L13" s="11" t="str">
        <f t="shared" si="1"/>
        <v>F</v>
      </c>
      <c r="M13" s="21">
        <f t="shared" si="2"/>
        <v>0</v>
      </c>
      <c r="N13" s="8" t="str">
        <f t="shared" si="3"/>
        <v>KÉM</v>
      </c>
      <c r="O13" s="4" t="str">
        <f t="shared" si="4"/>
        <v>KHÔNG ĐẠT</v>
      </c>
    </row>
    <row r="14" spans="1:15" s="22" customFormat="1" ht="24.75" customHeight="1">
      <c r="A14" s="9">
        <v>5</v>
      </c>
      <c r="B14" s="16" t="s">
        <v>39</v>
      </c>
      <c r="C14" s="17" t="s">
        <v>19</v>
      </c>
      <c r="D14" s="18" t="s">
        <v>40</v>
      </c>
      <c r="E14" s="19" t="s">
        <v>41</v>
      </c>
      <c r="F14" s="14"/>
      <c r="G14" s="14"/>
      <c r="H14" s="11"/>
      <c r="I14" s="11"/>
      <c r="J14" s="11"/>
      <c r="K14" s="20">
        <f t="shared" si="0"/>
        <v>0</v>
      </c>
      <c r="L14" s="11" t="str">
        <f t="shared" si="1"/>
        <v>F</v>
      </c>
      <c r="M14" s="21">
        <f t="shared" si="2"/>
        <v>0</v>
      </c>
      <c r="N14" s="8" t="str">
        <f t="shared" si="3"/>
        <v>KÉM</v>
      </c>
      <c r="O14" s="4" t="str">
        <f t="shared" si="4"/>
        <v>KHÔNG ĐẠT</v>
      </c>
    </row>
    <row r="15" spans="1:15" s="22" customFormat="1" ht="24.75" customHeight="1">
      <c r="A15" s="9">
        <v>6</v>
      </c>
      <c r="B15" s="16" t="s">
        <v>42</v>
      </c>
      <c r="C15" s="17" t="s">
        <v>43</v>
      </c>
      <c r="D15" s="18" t="s">
        <v>44</v>
      </c>
      <c r="E15" s="19" t="s">
        <v>45</v>
      </c>
      <c r="F15" s="14"/>
      <c r="G15" s="14"/>
      <c r="H15" s="11"/>
      <c r="I15" s="11"/>
      <c r="J15" s="11"/>
      <c r="K15" s="20">
        <f t="shared" si="0"/>
        <v>0</v>
      </c>
      <c r="L15" s="11" t="str">
        <f t="shared" si="1"/>
        <v>F</v>
      </c>
      <c r="M15" s="21">
        <f t="shared" si="2"/>
        <v>0</v>
      </c>
      <c r="N15" s="8" t="str">
        <f t="shared" si="3"/>
        <v>KÉM</v>
      </c>
      <c r="O15" s="4" t="str">
        <f t="shared" si="4"/>
        <v>KHÔNG ĐẠT</v>
      </c>
    </row>
    <row r="16" spans="2:14" ht="16.5">
      <c r="B16" s="3" t="s">
        <v>46</v>
      </c>
      <c r="K16" s="32"/>
      <c r="L16" s="32"/>
      <c r="M16" s="32"/>
      <c r="N16" s="32"/>
    </row>
    <row r="17" spans="2:14" ht="19.5" customHeight="1">
      <c r="B17" s="30" t="s">
        <v>23</v>
      </c>
      <c r="C17" s="30"/>
      <c r="D17" s="30"/>
      <c r="E17" s="30" t="s">
        <v>10</v>
      </c>
      <c r="F17" s="30"/>
      <c r="G17" s="30"/>
      <c r="H17" s="30" t="s">
        <v>11</v>
      </c>
      <c r="I17" s="30"/>
      <c r="J17" s="30"/>
      <c r="K17" s="15"/>
      <c r="L17" s="38" t="s">
        <v>24</v>
      </c>
      <c r="M17" s="38"/>
      <c r="N17" s="38"/>
    </row>
    <row r="18" ht="15.75">
      <c r="C18" s="2"/>
    </row>
    <row r="21" spans="2:14" ht="30.75" customHeight="1">
      <c r="B21" s="30" t="s">
        <v>52</v>
      </c>
      <c r="C21" s="30"/>
      <c r="D21" s="10"/>
      <c r="E21" s="30" t="s">
        <v>47</v>
      </c>
      <c r="F21" s="30"/>
      <c r="G21" s="30"/>
      <c r="H21" s="30" t="s">
        <v>48</v>
      </c>
      <c r="I21" s="30"/>
      <c r="J21" s="30"/>
      <c r="K21" s="10"/>
      <c r="L21" s="10" t="s">
        <v>49</v>
      </c>
      <c r="M21" s="10"/>
      <c r="N21" s="10"/>
    </row>
    <row r="22" ht="24.75" customHeight="1"/>
  </sheetData>
  <sheetProtection/>
  <mergeCells count="25">
    <mergeCell ref="B17:D17"/>
    <mergeCell ref="E17:G17"/>
    <mergeCell ref="L17:N17"/>
    <mergeCell ref="B21:C21"/>
    <mergeCell ref="E21:G21"/>
    <mergeCell ref="A1:D1"/>
    <mergeCell ref="E1:N1"/>
    <mergeCell ref="A2:D2"/>
    <mergeCell ref="E2:N2"/>
    <mergeCell ref="H21:J21"/>
    <mergeCell ref="H17:J17"/>
    <mergeCell ref="E3:N3"/>
    <mergeCell ref="K16:N16"/>
    <mergeCell ref="E4:N4"/>
    <mergeCell ref="E5:N5"/>
    <mergeCell ref="E6:N6"/>
    <mergeCell ref="N8:O9"/>
    <mergeCell ref="A8:A9"/>
    <mergeCell ref="B8:B9"/>
    <mergeCell ref="C8:D9"/>
    <mergeCell ref="E8:E9"/>
    <mergeCell ref="K8:M8"/>
    <mergeCell ref="F8:F9"/>
    <mergeCell ref="G8:I8"/>
    <mergeCell ref="J8:J9"/>
  </mergeCells>
  <printOptions/>
  <pageMargins left="0.24" right="0.19" top="0.36" bottom="0.32" header="0.27" footer="0.26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K11" sqref="K11"/>
    </sheetView>
  </sheetViews>
  <sheetFormatPr defaultColWidth="9.140625" defaultRowHeight="12.75"/>
  <cols>
    <col min="1" max="1" width="4.57421875" style="1" bestFit="1" customWidth="1"/>
    <col min="2" max="2" width="13.00390625" style="1" customWidth="1"/>
    <col min="3" max="3" width="13.140625" style="1" customWidth="1"/>
    <col min="4" max="4" width="8.00390625" style="1" customWidth="1"/>
    <col min="5" max="5" width="10.57421875" style="1" customWidth="1"/>
    <col min="6" max="6" width="12.421875" style="1" customWidth="1"/>
    <col min="7" max="7" width="6.7109375" style="1" customWidth="1"/>
    <col min="8" max="8" width="7.140625" style="1" customWidth="1"/>
    <col min="9" max="9" width="6.57421875" style="1" customWidth="1"/>
    <col min="10" max="10" width="11.140625" style="1" customWidth="1"/>
    <col min="11" max="11" width="8.7109375" style="1" customWidth="1"/>
    <col min="12" max="12" width="6.00390625" style="7" customWidth="1"/>
    <col min="13" max="13" width="7.7109375" style="7" customWidth="1"/>
    <col min="14" max="14" width="9.8515625" style="1" customWidth="1"/>
    <col min="15" max="15" width="11.57421875" style="1" customWidth="1"/>
    <col min="16" max="16384" width="9.140625" style="1" customWidth="1"/>
  </cols>
  <sheetData>
    <row r="1" spans="1:14" ht="15.75">
      <c r="A1" s="39" t="s">
        <v>1</v>
      </c>
      <c r="B1" s="39"/>
      <c r="C1" s="39"/>
      <c r="D1" s="39"/>
      <c r="E1" s="30" t="s">
        <v>7</v>
      </c>
      <c r="F1" s="30"/>
      <c r="G1" s="30"/>
      <c r="H1" s="30"/>
      <c r="I1" s="30"/>
      <c r="J1" s="30"/>
      <c r="K1" s="30"/>
      <c r="L1" s="30"/>
      <c r="M1" s="30"/>
      <c r="N1" s="30"/>
    </row>
    <row r="2" spans="1:14" ht="19.5" customHeight="1">
      <c r="A2" s="40" t="s">
        <v>2</v>
      </c>
      <c r="B2" s="40"/>
      <c r="C2" s="40"/>
      <c r="D2" s="40"/>
      <c r="E2" s="30" t="s">
        <v>50</v>
      </c>
      <c r="F2" s="30"/>
      <c r="G2" s="30"/>
      <c r="H2" s="30"/>
      <c r="I2" s="30"/>
      <c r="J2" s="30"/>
      <c r="K2" s="30"/>
      <c r="L2" s="30"/>
      <c r="M2" s="30"/>
      <c r="N2" s="30"/>
    </row>
    <row r="3" spans="5:14" ht="20.25" customHeight="1">
      <c r="E3" s="31" t="s">
        <v>51</v>
      </c>
      <c r="F3" s="31"/>
      <c r="G3" s="31"/>
      <c r="H3" s="31"/>
      <c r="I3" s="31"/>
      <c r="J3" s="31"/>
      <c r="K3" s="31"/>
      <c r="L3" s="31"/>
      <c r="M3" s="31"/>
      <c r="N3" s="31"/>
    </row>
    <row r="4" spans="5:14" ht="18.75" customHeight="1">
      <c r="E4" s="30" t="s">
        <v>53</v>
      </c>
      <c r="F4" s="30"/>
      <c r="G4" s="30"/>
      <c r="H4" s="30"/>
      <c r="I4" s="30"/>
      <c r="J4" s="30"/>
      <c r="K4" s="30"/>
      <c r="L4" s="30"/>
      <c r="M4" s="30"/>
      <c r="N4" s="30"/>
    </row>
    <row r="5" spans="5:14" ht="18.75" customHeight="1">
      <c r="E5" s="33" t="s">
        <v>56</v>
      </c>
      <c r="F5" s="33"/>
      <c r="G5" s="33"/>
      <c r="H5" s="33"/>
      <c r="I5" s="33"/>
      <c r="J5" s="33"/>
      <c r="K5" s="33"/>
      <c r="L5" s="33"/>
      <c r="M5" s="33"/>
      <c r="N5" s="33"/>
    </row>
    <row r="6" spans="5:14" ht="15.75" customHeight="1">
      <c r="E6" s="33" t="s">
        <v>57</v>
      </c>
      <c r="F6" s="33"/>
      <c r="G6" s="33"/>
      <c r="H6" s="33"/>
      <c r="I6" s="33"/>
      <c r="J6" s="33"/>
      <c r="K6" s="33"/>
      <c r="L6" s="33"/>
      <c r="M6" s="33"/>
      <c r="N6" s="33"/>
    </row>
    <row r="7" ht="10.5" customHeight="1"/>
    <row r="8" spans="1:15" s="6" customFormat="1" ht="42" customHeight="1">
      <c r="A8" s="23" t="s">
        <v>0</v>
      </c>
      <c r="B8" s="23" t="s">
        <v>3</v>
      </c>
      <c r="C8" s="23" t="s">
        <v>4</v>
      </c>
      <c r="D8" s="23"/>
      <c r="E8" s="24" t="s">
        <v>5</v>
      </c>
      <c r="F8" s="28" t="s">
        <v>12</v>
      </c>
      <c r="G8" s="25" t="s">
        <v>21</v>
      </c>
      <c r="H8" s="26"/>
      <c r="I8" s="27"/>
      <c r="J8" s="28" t="s">
        <v>22</v>
      </c>
      <c r="K8" s="25" t="s">
        <v>9</v>
      </c>
      <c r="L8" s="26"/>
      <c r="M8" s="27"/>
      <c r="N8" s="34" t="s">
        <v>15</v>
      </c>
      <c r="O8" s="35"/>
    </row>
    <row r="9" spans="1:15" s="6" customFormat="1" ht="24" customHeight="1">
      <c r="A9" s="23"/>
      <c r="B9" s="23"/>
      <c r="C9" s="23"/>
      <c r="D9" s="23"/>
      <c r="E9" s="23"/>
      <c r="F9" s="29"/>
      <c r="G9" s="13" t="s">
        <v>20</v>
      </c>
      <c r="H9" s="12" t="s">
        <v>17</v>
      </c>
      <c r="I9" s="5" t="s">
        <v>8</v>
      </c>
      <c r="J9" s="29"/>
      <c r="K9" s="5" t="s">
        <v>13</v>
      </c>
      <c r="L9" s="5" t="s">
        <v>6</v>
      </c>
      <c r="M9" s="5" t="s">
        <v>14</v>
      </c>
      <c r="N9" s="36"/>
      <c r="O9" s="37"/>
    </row>
    <row r="10" spans="1:15" s="22" customFormat="1" ht="24.75" customHeight="1">
      <c r="A10" s="9">
        <v>1</v>
      </c>
      <c r="B10" s="16" t="s">
        <v>25</v>
      </c>
      <c r="C10" s="17" t="s">
        <v>16</v>
      </c>
      <c r="D10" s="18" t="s">
        <v>26</v>
      </c>
      <c r="E10" s="19" t="s">
        <v>27</v>
      </c>
      <c r="F10" s="14"/>
      <c r="G10" s="14"/>
      <c r="H10" s="11"/>
      <c r="I10" s="11"/>
      <c r="J10" s="11"/>
      <c r="K10" s="20">
        <f aca="true" t="shared" si="0" ref="K10:K15">ROUND((J10*7+I10*2+F10)/10,1)</f>
        <v>0</v>
      </c>
      <c r="L10" s="11" t="str">
        <f aca="true" t="shared" si="1" ref="L10:L15">IF(K10&gt;=8.5,"A",IF(K10&gt;=7,"B",IF(K10&gt;=5.5,"C",IF(K10&gt;=4,"D",IF(AND(K10&lt;4,K10&gt;=0),"F",IF(AND(F10="",I10="",J10=""),"I",IF(OR(F10&lt;&gt;"",I10&lt;&gt;"",J10&lt;&gt;""),"X","R")))))))</f>
        <v>F</v>
      </c>
      <c r="M10" s="21">
        <f aca="true" t="shared" si="2" ref="M10:M15">IF(L10="A",4,IF(L10="B",3,IF(L10="C",2,IF(L10="D",1,0))))</f>
        <v>0</v>
      </c>
      <c r="N10" s="8" t="str">
        <f aca="true" t="shared" si="3" ref="N10:N15">IF(L10="A","GIỎI",IF(L10="B","KHÁ",IF(L10="C","TB",IF(L10="D","TB YẾU","KÉM"))))</f>
        <v>KÉM</v>
      </c>
      <c r="O10" s="4" t="str">
        <f aca="true" t="shared" si="4" ref="O10:O15">IF(OR(K10&lt;4,J10&lt;=2),"KHÔNG ĐẠT","ĐẠT")</f>
        <v>KHÔNG ĐẠT</v>
      </c>
    </row>
    <row r="11" spans="1:15" s="22" customFormat="1" ht="24.75" customHeight="1">
      <c r="A11" s="9">
        <v>2</v>
      </c>
      <c r="B11" s="16" t="s">
        <v>28</v>
      </c>
      <c r="C11" s="17" t="s">
        <v>29</v>
      </c>
      <c r="D11" s="18" t="s">
        <v>18</v>
      </c>
      <c r="E11" s="19" t="s">
        <v>30</v>
      </c>
      <c r="F11" s="14">
        <v>9</v>
      </c>
      <c r="G11" s="14">
        <v>5</v>
      </c>
      <c r="H11" s="11"/>
      <c r="I11" s="11">
        <f>G11</f>
        <v>5</v>
      </c>
      <c r="J11" s="11">
        <v>1</v>
      </c>
      <c r="K11" s="20">
        <f t="shared" si="0"/>
        <v>2.6</v>
      </c>
      <c r="L11" s="11" t="str">
        <f t="shared" si="1"/>
        <v>F</v>
      </c>
      <c r="M11" s="21">
        <f t="shared" si="2"/>
        <v>0</v>
      </c>
      <c r="N11" s="8" t="str">
        <f t="shared" si="3"/>
        <v>KÉM</v>
      </c>
      <c r="O11" s="4" t="str">
        <f t="shared" si="4"/>
        <v>KHÔNG ĐẠT</v>
      </c>
    </row>
    <row r="12" spans="1:15" s="22" customFormat="1" ht="24.75" customHeight="1">
      <c r="A12" s="9">
        <v>3</v>
      </c>
      <c r="B12" s="16" t="s">
        <v>31</v>
      </c>
      <c r="C12" s="17" t="s">
        <v>32</v>
      </c>
      <c r="D12" s="18" t="s">
        <v>33</v>
      </c>
      <c r="E12" s="19" t="s">
        <v>34</v>
      </c>
      <c r="F12" s="14"/>
      <c r="G12" s="14"/>
      <c r="H12" s="11"/>
      <c r="I12" s="11"/>
      <c r="J12" s="11"/>
      <c r="K12" s="20">
        <f t="shared" si="0"/>
        <v>0</v>
      </c>
      <c r="L12" s="11" t="str">
        <f t="shared" si="1"/>
        <v>F</v>
      </c>
      <c r="M12" s="21">
        <f t="shared" si="2"/>
        <v>0</v>
      </c>
      <c r="N12" s="8" t="str">
        <f t="shared" si="3"/>
        <v>KÉM</v>
      </c>
      <c r="O12" s="4" t="str">
        <f t="shared" si="4"/>
        <v>KHÔNG ĐẠT</v>
      </c>
    </row>
    <row r="13" spans="1:15" s="22" customFormat="1" ht="24.75" customHeight="1">
      <c r="A13" s="9">
        <v>4</v>
      </c>
      <c r="B13" s="16" t="s">
        <v>35</v>
      </c>
      <c r="C13" s="17" t="s">
        <v>36</v>
      </c>
      <c r="D13" s="18" t="s">
        <v>37</v>
      </c>
      <c r="E13" s="19" t="s">
        <v>38</v>
      </c>
      <c r="F13" s="14"/>
      <c r="G13" s="14"/>
      <c r="H13" s="11"/>
      <c r="I13" s="11"/>
      <c r="J13" s="11"/>
      <c r="K13" s="20">
        <f t="shared" si="0"/>
        <v>0</v>
      </c>
      <c r="L13" s="11" t="str">
        <f t="shared" si="1"/>
        <v>F</v>
      </c>
      <c r="M13" s="21">
        <f t="shared" si="2"/>
        <v>0</v>
      </c>
      <c r="N13" s="8" t="str">
        <f t="shared" si="3"/>
        <v>KÉM</v>
      </c>
      <c r="O13" s="4" t="str">
        <f t="shared" si="4"/>
        <v>KHÔNG ĐẠT</v>
      </c>
    </row>
    <row r="14" spans="1:15" s="22" customFormat="1" ht="24.75" customHeight="1">
      <c r="A14" s="9">
        <v>5</v>
      </c>
      <c r="B14" s="16" t="s">
        <v>39</v>
      </c>
      <c r="C14" s="17" t="s">
        <v>19</v>
      </c>
      <c r="D14" s="18" t="s">
        <v>40</v>
      </c>
      <c r="E14" s="19" t="s">
        <v>41</v>
      </c>
      <c r="F14" s="14"/>
      <c r="G14" s="14"/>
      <c r="H14" s="11"/>
      <c r="I14" s="11"/>
      <c r="J14" s="11"/>
      <c r="K14" s="20">
        <f t="shared" si="0"/>
        <v>0</v>
      </c>
      <c r="L14" s="11" t="str">
        <f t="shared" si="1"/>
        <v>F</v>
      </c>
      <c r="M14" s="21">
        <f t="shared" si="2"/>
        <v>0</v>
      </c>
      <c r="N14" s="8" t="str">
        <f t="shared" si="3"/>
        <v>KÉM</v>
      </c>
      <c r="O14" s="4" t="str">
        <f t="shared" si="4"/>
        <v>KHÔNG ĐẠT</v>
      </c>
    </row>
    <row r="15" spans="1:15" s="22" customFormat="1" ht="24.75" customHeight="1">
      <c r="A15" s="9">
        <v>6</v>
      </c>
      <c r="B15" s="16" t="s">
        <v>42</v>
      </c>
      <c r="C15" s="17" t="s">
        <v>43</v>
      </c>
      <c r="D15" s="18" t="s">
        <v>44</v>
      </c>
      <c r="E15" s="19" t="s">
        <v>45</v>
      </c>
      <c r="F15" s="14"/>
      <c r="G15" s="14"/>
      <c r="H15" s="11"/>
      <c r="I15" s="11"/>
      <c r="J15" s="11"/>
      <c r="K15" s="20">
        <f t="shared" si="0"/>
        <v>0</v>
      </c>
      <c r="L15" s="11" t="str">
        <f t="shared" si="1"/>
        <v>F</v>
      </c>
      <c r="M15" s="21">
        <f t="shared" si="2"/>
        <v>0</v>
      </c>
      <c r="N15" s="8" t="str">
        <f t="shared" si="3"/>
        <v>KÉM</v>
      </c>
      <c r="O15" s="4" t="str">
        <f t="shared" si="4"/>
        <v>KHÔNG ĐẠT</v>
      </c>
    </row>
    <row r="16" spans="2:14" ht="16.5">
      <c r="B16" s="3" t="s">
        <v>46</v>
      </c>
      <c r="K16" s="32"/>
      <c r="L16" s="32"/>
      <c r="M16" s="32"/>
      <c r="N16" s="32"/>
    </row>
    <row r="17" spans="2:14" ht="19.5" customHeight="1">
      <c r="B17" s="30" t="s">
        <v>23</v>
      </c>
      <c r="C17" s="30"/>
      <c r="D17" s="30"/>
      <c r="E17" s="30" t="s">
        <v>10</v>
      </c>
      <c r="F17" s="30"/>
      <c r="G17" s="30"/>
      <c r="H17" s="30" t="s">
        <v>11</v>
      </c>
      <c r="I17" s="30"/>
      <c r="J17" s="30"/>
      <c r="K17" s="15"/>
      <c r="L17" s="38" t="s">
        <v>24</v>
      </c>
      <c r="M17" s="38"/>
      <c r="N17" s="38"/>
    </row>
    <row r="18" ht="15.75">
      <c r="C18" s="2"/>
    </row>
    <row r="21" spans="2:14" ht="30.75" customHeight="1">
      <c r="B21" s="30" t="s">
        <v>52</v>
      </c>
      <c r="C21" s="30"/>
      <c r="D21" s="10"/>
      <c r="E21" s="30" t="s">
        <v>47</v>
      </c>
      <c r="F21" s="30"/>
      <c r="G21" s="30"/>
      <c r="H21" s="30" t="s">
        <v>48</v>
      </c>
      <c r="I21" s="30"/>
      <c r="J21" s="30"/>
      <c r="K21" s="10"/>
      <c r="L21" s="10" t="s">
        <v>49</v>
      </c>
      <c r="M21" s="10"/>
      <c r="N21" s="10"/>
    </row>
    <row r="22" ht="24.75" customHeight="1"/>
  </sheetData>
  <sheetProtection/>
  <mergeCells count="25">
    <mergeCell ref="A1:D1"/>
    <mergeCell ref="E1:N1"/>
    <mergeCell ref="A2:D2"/>
    <mergeCell ref="E2:N2"/>
    <mergeCell ref="E3:N3"/>
    <mergeCell ref="E4:N4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B21:C21"/>
    <mergeCell ref="E21:G21"/>
    <mergeCell ref="H21:J21"/>
    <mergeCell ref="N8:O9"/>
    <mergeCell ref="K16:N16"/>
    <mergeCell ref="B17:D17"/>
    <mergeCell ref="E17:G17"/>
    <mergeCell ref="H17:J17"/>
    <mergeCell ref="L17:N17"/>
  </mergeCells>
  <printOptions/>
  <pageMargins left="0.17" right="0.16" top="0.75" bottom="0.75" header="0.3" footer="0.3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4">
      <selection activeCell="K11" sqref="K11"/>
    </sheetView>
  </sheetViews>
  <sheetFormatPr defaultColWidth="9.140625" defaultRowHeight="12.75"/>
  <cols>
    <col min="1" max="1" width="4.57421875" style="1" bestFit="1" customWidth="1"/>
    <col min="2" max="2" width="13.00390625" style="1" customWidth="1"/>
    <col min="3" max="3" width="16.00390625" style="1" customWidth="1"/>
    <col min="4" max="4" width="8.00390625" style="1" customWidth="1"/>
    <col min="5" max="6" width="12.421875" style="1" customWidth="1"/>
    <col min="7" max="7" width="6.7109375" style="1" customWidth="1"/>
    <col min="8" max="8" width="7.140625" style="1" customWidth="1"/>
    <col min="9" max="9" width="6.57421875" style="1" customWidth="1"/>
    <col min="10" max="10" width="11.140625" style="1" customWidth="1"/>
    <col min="11" max="11" width="8.7109375" style="1" customWidth="1"/>
    <col min="12" max="12" width="6.00390625" style="7" customWidth="1"/>
    <col min="13" max="13" width="7.7109375" style="7" customWidth="1"/>
    <col min="14" max="14" width="9.8515625" style="1" customWidth="1"/>
    <col min="15" max="15" width="13.421875" style="1" customWidth="1"/>
    <col min="16" max="16384" width="9.140625" style="1" customWidth="1"/>
  </cols>
  <sheetData>
    <row r="1" spans="1:14" ht="15.75">
      <c r="A1" s="39" t="s">
        <v>1</v>
      </c>
      <c r="B1" s="39"/>
      <c r="C1" s="39"/>
      <c r="D1" s="39"/>
      <c r="E1" s="30" t="s">
        <v>7</v>
      </c>
      <c r="F1" s="30"/>
      <c r="G1" s="30"/>
      <c r="H1" s="30"/>
      <c r="I1" s="30"/>
      <c r="J1" s="30"/>
      <c r="K1" s="30"/>
      <c r="L1" s="30"/>
      <c r="M1" s="30"/>
      <c r="N1" s="30"/>
    </row>
    <row r="2" spans="1:14" ht="19.5" customHeight="1">
      <c r="A2" s="40" t="s">
        <v>2</v>
      </c>
      <c r="B2" s="40"/>
      <c r="C2" s="40"/>
      <c r="D2" s="40"/>
      <c r="E2" s="30" t="s">
        <v>50</v>
      </c>
      <c r="F2" s="30"/>
      <c r="G2" s="30"/>
      <c r="H2" s="30"/>
      <c r="I2" s="30"/>
      <c r="J2" s="30"/>
      <c r="K2" s="30"/>
      <c r="L2" s="30"/>
      <c r="M2" s="30"/>
      <c r="N2" s="30"/>
    </row>
    <row r="3" spans="5:14" ht="20.25" customHeight="1">
      <c r="E3" s="31" t="s">
        <v>51</v>
      </c>
      <c r="F3" s="31"/>
      <c r="G3" s="31"/>
      <c r="H3" s="31"/>
      <c r="I3" s="31"/>
      <c r="J3" s="31"/>
      <c r="K3" s="31"/>
      <c r="L3" s="31"/>
      <c r="M3" s="31"/>
      <c r="N3" s="31"/>
    </row>
    <row r="4" spans="5:14" ht="18.75" customHeight="1">
      <c r="E4" s="30" t="s">
        <v>53</v>
      </c>
      <c r="F4" s="30"/>
      <c r="G4" s="30"/>
      <c r="H4" s="30"/>
      <c r="I4" s="30"/>
      <c r="J4" s="30"/>
      <c r="K4" s="30"/>
      <c r="L4" s="30"/>
      <c r="M4" s="30"/>
      <c r="N4" s="30"/>
    </row>
    <row r="5" spans="5:14" ht="18.75" customHeight="1">
      <c r="E5" s="33" t="s">
        <v>58</v>
      </c>
      <c r="F5" s="33"/>
      <c r="G5" s="33"/>
      <c r="H5" s="33"/>
      <c r="I5" s="33"/>
      <c r="J5" s="33"/>
      <c r="K5" s="33"/>
      <c r="L5" s="33"/>
      <c r="M5" s="33"/>
      <c r="N5" s="33"/>
    </row>
    <row r="6" spans="5:14" ht="15.75" customHeight="1">
      <c r="E6" s="33" t="s">
        <v>59</v>
      </c>
      <c r="F6" s="33"/>
      <c r="G6" s="33"/>
      <c r="H6" s="33"/>
      <c r="I6" s="33"/>
      <c r="J6" s="33"/>
      <c r="K6" s="33"/>
      <c r="L6" s="33"/>
      <c r="M6" s="33"/>
      <c r="N6" s="33"/>
    </row>
    <row r="7" ht="10.5" customHeight="1"/>
    <row r="8" spans="1:15" s="6" customFormat="1" ht="42" customHeight="1">
      <c r="A8" s="23" t="s">
        <v>0</v>
      </c>
      <c r="B8" s="23" t="s">
        <v>3</v>
      </c>
      <c r="C8" s="23" t="s">
        <v>4</v>
      </c>
      <c r="D8" s="23"/>
      <c r="E8" s="24" t="s">
        <v>5</v>
      </c>
      <c r="F8" s="28" t="s">
        <v>12</v>
      </c>
      <c r="G8" s="25" t="s">
        <v>21</v>
      </c>
      <c r="H8" s="26"/>
      <c r="I8" s="27"/>
      <c r="J8" s="28" t="s">
        <v>22</v>
      </c>
      <c r="K8" s="25" t="s">
        <v>9</v>
      </c>
      <c r="L8" s="26"/>
      <c r="M8" s="27"/>
      <c r="N8" s="34" t="s">
        <v>15</v>
      </c>
      <c r="O8" s="35"/>
    </row>
    <row r="9" spans="1:15" s="6" customFormat="1" ht="24" customHeight="1">
      <c r="A9" s="23"/>
      <c r="B9" s="23"/>
      <c r="C9" s="23"/>
      <c r="D9" s="23"/>
      <c r="E9" s="23"/>
      <c r="F9" s="29"/>
      <c r="G9" s="13" t="s">
        <v>20</v>
      </c>
      <c r="H9" s="12" t="s">
        <v>17</v>
      </c>
      <c r="I9" s="5" t="s">
        <v>8</v>
      </c>
      <c r="J9" s="29"/>
      <c r="K9" s="5" t="s">
        <v>13</v>
      </c>
      <c r="L9" s="5" t="s">
        <v>6</v>
      </c>
      <c r="M9" s="5" t="s">
        <v>14</v>
      </c>
      <c r="N9" s="36"/>
      <c r="O9" s="37"/>
    </row>
    <row r="10" spans="1:15" s="22" customFormat="1" ht="24.75" customHeight="1">
      <c r="A10" s="9">
        <v>1</v>
      </c>
      <c r="B10" s="16" t="s">
        <v>25</v>
      </c>
      <c r="C10" s="17" t="s">
        <v>16</v>
      </c>
      <c r="D10" s="18" t="s">
        <v>26</v>
      </c>
      <c r="E10" s="19" t="s">
        <v>27</v>
      </c>
      <c r="F10" s="14"/>
      <c r="G10" s="14"/>
      <c r="H10" s="11"/>
      <c r="I10" s="11"/>
      <c r="J10" s="11"/>
      <c r="K10" s="20">
        <f aca="true" t="shared" si="0" ref="K10:K15">ROUND((J10*7+I10*2+F10)/10,1)</f>
        <v>0</v>
      </c>
      <c r="L10" s="11" t="str">
        <f aca="true" t="shared" si="1" ref="L10:L15">IF(K10&gt;=8.5,"A",IF(K10&gt;=7,"B",IF(K10&gt;=5.5,"C",IF(K10&gt;=4,"D",IF(AND(K10&lt;4,K10&gt;=0),"F",IF(AND(F10="",I10="",J10=""),"I",IF(OR(F10&lt;&gt;"",I10&lt;&gt;"",J10&lt;&gt;""),"X","R")))))))</f>
        <v>F</v>
      </c>
      <c r="M10" s="21">
        <f aca="true" t="shared" si="2" ref="M10:M15">IF(L10="A",4,IF(L10="B",3,IF(L10="C",2,IF(L10="D",1,0))))</f>
        <v>0</v>
      </c>
      <c r="N10" s="8" t="str">
        <f aca="true" t="shared" si="3" ref="N10:N15">IF(L10="A","GIỎI",IF(L10="B","KHÁ",IF(L10="C","TB",IF(L10="D","TB YẾU","KÉM"))))</f>
        <v>KÉM</v>
      </c>
      <c r="O10" s="4" t="str">
        <f aca="true" t="shared" si="4" ref="O10:O15">IF(OR(K10&lt;4,J10&lt;=2),"KHÔNG ĐẠT","ĐẠT")</f>
        <v>KHÔNG ĐẠT</v>
      </c>
    </row>
    <row r="11" spans="1:15" s="22" customFormat="1" ht="24.75" customHeight="1">
      <c r="A11" s="9">
        <v>2</v>
      </c>
      <c r="B11" s="16" t="s">
        <v>28</v>
      </c>
      <c r="C11" s="17" t="s">
        <v>29</v>
      </c>
      <c r="D11" s="18" t="s">
        <v>18</v>
      </c>
      <c r="E11" s="19" t="s">
        <v>30</v>
      </c>
      <c r="F11" s="14">
        <v>10</v>
      </c>
      <c r="G11" s="14">
        <v>9</v>
      </c>
      <c r="H11" s="11"/>
      <c r="I11" s="11">
        <f>G11</f>
        <v>9</v>
      </c>
      <c r="J11" s="11">
        <v>8</v>
      </c>
      <c r="K11" s="20">
        <f t="shared" si="0"/>
        <v>8.4</v>
      </c>
      <c r="L11" s="11" t="str">
        <f t="shared" si="1"/>
        <v>B</v>
      </c>
      <c r="M11" s="21">
        <f t="shared" si="2"/>
        <v>3</v>
      </c>
      <c r="N11" s="8" t="str">
        <f t="shared" si="3"/>
        <v>KHÁ</v>
      </c>
      <c r="O11" s="4" t="str">
        <f t="shared" si="4"/>
        <v>ĐẠT</v>
      </c>
    </row>
    <row r="12" spans="1:15" s="22" customFormat="1" ht="24.75" customHeight="1">
      <c r="A12" s="9">
        <v>3</v>
      </c>
      <c r="B12" s="16" t="s">
        <v>31</v>
      </c>
      <c r="C12" s="17" t="s">
        <v>32</v>
      </c>
      <c r="D12" s="18" t="s">
        <v>33</v>
      </c>
      <c r="E12" s="19" t="s">
        <v>34</v>
      </c>
      <c r="F12" s="14"/>
      <c r="G12" s="14"/>
      <c r="H12" s="11"/>
      <c r="I12" s="11"/>
      <c r="J12" s="11"/>
      <c r="K12" s="20">
        <f t="shared" si="0"/>
        <v>0</v>
      </c>
      <c r="L12" s="11" t="str">
        <f t="shared" si="1"/>
        <v>F</v>
      </c>
      <c r="M12" s="21">
        <f t="shared" si="2"/>
        <v>0</v>
      </c>
      <c r="N12" s="8" t="str">
        <f t="shared" si="3"/>
        <v>KÉM</v>
      </c>
      <c r="O12" s="4" t="str">
        <f t="shared" si="4"/>
        <v>KHÔNG ĐẠT</v>
      </c>
    </row>
    <row r="13" spans="1:15" s="22" customFormat="1" ht="24.75" customHeight="1">
      <c r="A13" s="9">
        <v>4</v>
      </c>
      <c r="B13" s="16" t="s">
        <v>35</v>
      </c>
      <c r="C13" s="17" t="s">
        <v>36</v>
      </c>
      <c r="D13" s="18" t="s">
        <v>37</v>
      </c>
      <c r="E13" s="19" t="s">
        <v>38</v>
      </c>
      <c r="F13" s="14"/>
      <c r="G13" s="14"/>
      <c r="H13" s="11"/>
      <c r="I13" s="11"/>
      <c r="J13" s="11"/>
      <c r="K13" s="20">
        <f t="shared" si="0"/>
        <v>0</v>
      </c>
      <c r="L13" s="11" t="str">
        <f t="shared" si="1"/>
        <v>F</v>
      </c>
      <c r="M13" s="21">
        <f t="shared" si="2"/>
        <v>0</v>
      </c>
      <c r="N13" s="8" t="str">
        <f t="shared" si="3"/>
        <v>KÉM</v>
      </c>
      <c r="O13" s="4" t="str">
        <f t="shared" si="4"/>
        <v>KHÔNG ĐẠT</v>
      </c>
    </row>
    <row r="14" spans="1:15" s="22" customFormat="1" ht="24.75" customHeight="1">
      <c r="A14" s="9">
        <v>5</v>
      </c>
      <c r="B14" s="16" t="s">
        <v>39</v>
      </c>
      <c r="C14" s="17" t="s">
        <v>19</v>
      </c>
      <c r="D14" s="18" t="s">
        <v>40</v>
      </c>
      <c r="E14" s="19" t="s">
        <v>41</v>
      </c>
      <c r="F14" s="14"/>
      <c r="G14" s="14"/>
      <c r="H14" s="11"/>
      <c r="I14" s="11"/>
      <c r="J14" s="11"/>
      <c r="K14" s="20">
        <f t="shared" si="0"/>
        <v>0</v>
      </c>
      <c r="L14" s="11" t="str">
        <f t="shared" si="1"/>
        <v>F</v>
      </c>
      <c r="M14" s="21">
        <f t="shared" si="2"/>
        <v>0</v>
      </c>
      <c r="N14" s="8" t="str">
        <f t="shared" si="3"/>
        <v>KÉM</v>
      </c>
      <c r="O14" s="4" t="str">
        <f t="shared" si="4"/>
        <v>KHÔNG ĐẠT</v>
      </c>
    </row>
    <row r="15" spans="1:15" s="22" customFormat="1" ht="24.75" customHeight="1">
      <c r="A15" s="9">
        <v>6</v>
      </c>
      <c r="B15" s="16" t="s">
        <v>42</v>
      </c>
      <c r="C15" s="17" t="s">
        <v>43</v>
      </c>
      <c r="D15" s="18" t="s">
        <v>44</v>
      </c>
      <c r="E15" s="19" t="s">
        <v>45</v>
      </c>
      <c r="F15" s="14"/>
      <c r="G15" s="14"/>
      <c r="H15" s="11"/>
      <c r="I15" s="11"/>
      <c r="J15" s="11"/>
      <c r="K15" s="20">
        <f t="shared" si="0"/>
        <v>0</v>
      </c>
      <c r="L15" s="11" t="str">
        <f t="shared" si="1"/>
        <v>F</v>
      </c>
      <c r="M15" s="21">
        <f t="shared" si="2"/>
        <v>0</v>
      </c>
      <c r="N15" s="8" t="str">
        <f t="shared" si="3"/>
        <v>KÉM</v>
      </c>
      <c r="O15" s="4" t="str">
        <f t="shared" si="4"/>
        <v>KHÔNG ĐẠT</v>
      </c>
    </row>
    <row r="16" spans="2:14" ht="16.5">
      <c r="B16" s="3" t="s">
        <v>46</v>
      </c>
      <c r="K16" s="32"/>
      <c r="L16" s="32"/>
      <c r="M16" s="32"/>
      <c r="N16" s="32"/>
    </row>
    <row r="17" spans="2:14" ht="19.5" customHeight="1">
      <c r="B17" s="30" t="s">
        <v>23</v>
      </c>
      <c r="C17" s="30"/>
      <c r="D17" s="30"/>
      <c r="E17" s="30" t="s">
        <v>10</v>
      </c>
      <c r="F17" s="30"/>
      <c r="G17" s="30"/>
      <c r="H17" s="30" t="s">
        <v>11</v>
      </c>
      <c r="I17" s="30"/>
      <c r="J17" s="30"/>
      <c r="K17" s="15"/>
      <c r="L17" s="38" t="s">
        <v>24</v>
      </c>
      <c r="M17" s="38"/>
      <c r="N17" s="38"/>
    </row>
    <row r="18" ht="15.75">
      <c r="C18" s="2"/>
    </row>
    <row r="21" spans="2:14" ht="30.75" customHeight="1">
      <c r="B21" s="30" t="s">
        <v>52</v>
      </c>
      <c r="C21" s="30"/>
      <c r="D21" s="10"/>
      <c r="E21" s="30" t="s">
        <v>47</v>
      </c>
      <c r="F21" s="30"/>
      <c r="G21" s="30"/>
      <c r="H21" s="30" t="s">
        <v>48</v>
      </c>
      <c r="I21" s="30"/>
      <c r="J21" s="30"/>
      <c r="K21" s="10"/>
      <c r="L21" s="10" t="s">
        <v>49</v>
      </c>
      <c r="M21" s="10"/>
      <c r="N21" s="10"/>
    </row>
    <row r="22" ht="24.75" customHeight="1"/>
  </sheetData>
  <sheetProtection/>
  <mergeCells count="25">
    <mergeCell ref="B21:C21"/>
    <mergeCell ref="E21:G21"/>
    <mergeCell ref="H21:J21"/>
    <mergeCell ref="N8:O9"/>
    <mergeCell ref="K16:N16"/>
    <mergeCell ref="H17:J17"/>
    <mergeCell ref="B17:D17"/>
    <mergeCell ref="E17:G17"/>
    <mergeCell ref="L17:N17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A1:D1"/>
    <mergeCell ref="E1:N1"/>
    <mergeCell ref="A2:D2"/>
    <mergeCell ref="E2:N2"/>
    <mergeCell ref="E3:N3"/>
    <mergeCell ref="E4:N4"/>
  </mergeCells>
  <printOptions/>
  <pageMargins left="0.37" right="0.17" top="0.75" bottom="0.16" header="0.3" footer="0.3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PageLayoutView="0" workbookViewId="0" topLeftCell="A1">
      <selection activeCell="E7" sqref="E7"/>
    </sheetView>
  </sheetViews>
  <sheetFormatPr defaultColWidth="9.140625" defaultRowHeight="12.75"/>
  <cols>
    <col min="1" max="1" width="4.57421875" style="1" bestFit="1" customWidth="1"/>
    <col min="2" max="2" width="13.00390625" style="1" customWidth="1"/>
    <col min="3" max="3" width="13.421875" style="1" customWidth="1"/>
    <col min="4" max="4" width="8.00390625" style="1" customWidth="1"/>
    <col min="5" max="5" width="11.140625" style="1" customWidth="1"/>
    <col min="6" max="6" width="12.421875" style="1" customWidth="1"/>
    <col min="7" max="7" width="6.7109375" style="1" customWidth="1"/>
    <col min="8" max="8" width="7.140625" style="1" customWidth="1"/>
    <col min="9" max="9" width="6.57421875" style="1" customWidth="1"/>
    <col min="10" max="10" width="11.140625" style="1" customWidth="1"/>
    <col min="11" max="11" width="8.7109375" style="1" customWidth="1"/>
    <col min="12" max="12" width="6.00390625" style="7" customWidth="1"/>
    <col min="13" max="13" width="7.7109375" style="7" customWidth="1"/>
    <col min="14" max="14" width="8.00390625" style="1" customWidth="1"/>
    <col min="15" max="15" width="11.7109375" style="1" customWidth="1"/>
    <col min="16" max="16384" width="9.140625" style="1" customWidth="1"/>
  </cols>
  <sheetData>
    <row r="1" spans="1:14" ht="15.75">
      <c r="A1" s="39" t="s">
        <v>1</v>
      </c>
      <c r="B1" s="39"/>
      <c r="C1" s="39"/>
      <c r="D1" s="39"/>
      <c r="E1" s="30" t="s">
        <v>7</v>
      </c>
      <c r="F1" s="30"/>
      <c r="G1" s="30"/>
      <c r="H1" s="30"/>
      <c r="I1" s="30"/>
      <c r="J1" s="30"/>
      <c r="K1" s="30"/>
      <c r="L1" s="30"/>
      <c r="M1" s="30"/>
      <c r="N1" s="30"/>
    </row>
    <row r="2" spans="1:14" ht="19.5" customHeight="1">
      <c r="A2" s="40" t="s">
        <v>2</v>
      </c>
      <c r="B2" s="40"/>
      <c r="C2" s="40"/>
      <c r="D2" s="40"/>
      <c r="E2" s="30" t="s">
        <v>50</v>
      </c>
      <c r="F2" s="30"/>
      <c r="G2" s="30"/>
      <c r="H2" s="30"/>
      <c r="I2" s="30"/>
      <c r="J2" s="30"/>
      <c r="K2" s="30"/>
      <c r="L2" s="30"/>
      <c r="M2" s="30"/>
      <c r="N2" s="30"/>
    </row>
    <row r="3" spans="5:14" ht="20.25" customHeight="1">
      <c r="E3" s="31" t="s">
        <v>51</v>
      </c>
      <c r="F3" s="31"/>
      <c r="G3" s="31"/>
      <c r="H3" s="31"/>
      <c r="I3" s="31"/>
      <c r="J3" s="31"/>
      <c r="K3" s="31"/>
      <c r="L3" s="31"/>
      <c r="M3" s="31"/>
      <c r="N3" s="31"/>
    </row>
    <row r="4" spans="5:14" ht="18.75" customHeight="1">
      <c r="E4" s="30" t="s">
        <v>53</v>
      </c>
      <c r="F4" s="30"/>
      <c r="G4" s="30"/>
      <c r="H4" s="30"/>
      <c r="I4" s="30"/>
      <c r="J4" s="30"/>
      <c r="K4" s="30"/>
      <c r="L4" s="30"/>
      <c r="M4" s="30"/>
      <c r="N4" s="30"/>
    </row>
    <row r="5" spans="5:14" ht="18.75" customHeight="1">
      <c r="E5" s="33" t="s">
        <v>60</v>
      </c>
      <c r="F5" s="33"/>
      <c r="G5" s="33"/>
      <c r="H5" s="33"/>
      <c r="I5" s="33"/>
      <c r="J5" s="33"/>
      <c r="K5" s="33"/>
      <c r="L5" s="33"/>
      <c r="M5" s="33"/>
      <c r="N5" s="33"/>
    </row>
    <row r="6" spans="5:14" ht="15.75" customHeight="1">
      <c r="E6" s="33" t="s">
        <v>61</v>
      </c>
      <c r="F6" s="33"/>
      <c r="G6" s="33"/>
      <c r="H6" s="33"/>
      <c r="I6" s="33"/>
      <c r="J6" s="33"/>
      <c r="K6" s="33"/>
      <c r="L6" s="33"/>
      <c r="M6" s="33"/>
      <c r="N6" s="33"/>
    </row>
    <row r="7" ht="10.5" customHeight="1"/>
    <row r="8" spans="1:15" s="6" customFormat="1" ht="42" customHeight="1">
      <c r="A8" s="23" t="s">
        <v>0</v>
      </c>
      <c r="B8" s="23" t="s">
        <v>3</v>
      </c>
      <c r="C8" s="23" t="s">
        <v>4</v>
      </c>
      <c r="D8" s="23"/>
      <c r="E8" s="24" t="s">
        <v>5</v>
      </c>
      <c r="F8" s="28" t="s">
        <v>12</v>
      </c>
      <c r="G8" s="25" t="s">
        <v>21</v>
      </c>
      <c r="H8" s="26"/>
      <c r="I8" s="27"/>
      <c r="J8" s="28" t="s">
        <v>22</v>
      </c>
      <c r="K8" s="25" t="s">
        <v>9</v>
      </c>
      <c r="L8" s="26"/>
      <c r="M8" s="27"/>
      <c r="N8" s="34" t="s">
        <v>15</v>
      </c>
      <c r="O8" s="35"/>
    </row>
    <row r="9" spans="1:15" s="6" customFormat="1" ht="24" customHeight="1">
      <c r="A9" s="23"/>
      <c r="B9" s="23"/>
      <c r="C9" s="23"/>
      <c r="D9" s="23"/>
      <c r="E9" s="23"/>
      <c r="F9" s="29"/>
      <c r="G9" s="13" t="s">
        <v>20</v>
      </c>
      <c r="H9" s="12" t="s">
        <v>17</v>
      </c>
      <c r="I9" s="5" t="s">
        <v>8</v>
      </c>
      <c r="J9" s="29"/>
      <c r="K9" s="5" t="s">
        <v>13</v>
      </c>
      <c r="L9" s="5" t="s">
        <v>6</v>
      </c>
      <c r="M9" s="5" t="s">
        <v>14</v>
      </c>
      <c r="N9" s="36"/>
      <c r="O9" s="37"/>
    </row>
    <row r="10" spans="1:15" s="22" customFormat="1" ht="24.75" customHeight="1">
      <c r="A10" s="9">
        <v>1</v>
      </c>
      <c r="B10" s="16" t="s">
        <v>25</v>
      </c>
      <c r="C10" s="17" t="s">
        <v>16</v>
      </c>
      <c r="D10" s="18" t="s">
        <v>26</v>
      </c>
      <c r="E10" s="19" t="s">
        <v>27</v>
      </c>
      <c r="F10" s="14"/>
      <c r="G10" s="14"/>
      <c r="H10" s="11"/>
      <c r="I10" s="11"/>
      <c r="J10" s="11"/>
      <c r="K10" s="20">
        <f aca="true" t="shared" si="0" ref="K10:K15">ROUND((J10*7+I10*2+F10)/10,1)</f>
        <v>0</v>
      </c>
      <c r="L10" s="11" t="str">
        <f aca="true" t="shared" si="1" ref="L10:L15">IF(K10&gt;=8.5,"A",IF(K10&gt;=7,"B",IF(K10&gt;=5.5,"C",IF(K10&gt;=4,"D",IF(AND(K10&lt;4,K10&gt;=0),"F",IF(AND(F10="",I10="",J10=""),"I",IF(OR(F10&lt;&gt;"",I10&lt;&gt;"",J10&lt;&gt;""),"X","R")))))))</f>
        <v>F</v>
      </c>
      <c r="M10" s="21">
        <f aca="true" t="shared" si="2" ref="M10:M15">IF(L10="A",4,IF(L10="B",3,IF(L10="C",2,IF(L10="D",1,0))))</f>
        <v>0</v>
      </c>
      <c r="N10" s="8" t="str">
        <f aca="true" t="shared" si="3" ref="N10:N15">IF(L10="A","GIỎI",IF(L10="B","KHÁ",IF(L10="C","TB",IF(L10="D","TB YẾU","KÉM"))))</f>
        <v>KÉM</v>
      </c>
      <c r="O10" s="4" t="str">
        <f aca="true" t="shared" si="4" ref="O10:O15">IF(OR(K10&lt;4,J10&lt;=2),"KHÔNG ĐẠT","ĐẠT")</f>
        <v>KHÔNG ĐẠT</v>
      </c>
    </row>
    <row r="11" spans="1:15" s="22" customFormat="1" ht="24.75" customHeight="1">
      <c r="A11" s="9">
        <v>2</v>
      </c>
      <c r="B11" s="16" t="s">
        <v>28</v>
      </c>
      <c r="C11" s="17" t="s">
        <v>29</v>
      </c>
      <c r="D11" s="18" t="s">
        <v>18</v>
      </c>
      <c r="E11" s="19" t="s">
        <v>30</v>
      </c>
      <c r="F11" s="14">
        <v>9</v>
      </c>
      <c r="G11" s="14">
        <v>9</v>
      </c>
      <c r="H11" s="11"/>
      <c r="I11" s="11">
        <f>G11</f>
        <v>9</v>
      </c>
      <c r="J11" s="11">
        <v>7.5</v>
      </c>
      <c r="K11" s="20">
        <f t="shared" si="0"/>
        <v>8</v>
      </c>
      <c r="L11" s="11" t="str">
        <f t="shared" si="1"/>
        <v>B</v>
      </c>
      <c r="M11" s="21">
        <f t="shared" si="2"/>
        <v>3</v>
      </c>
      <c r="N11" s="8" t="str">
        <f t="shared" si="3"/>
        <v>KHÁ</v>
      </c>
      <c r="O11" s="4" t="str">
        <f t="shared" si="4"/>
        <v>ĐẠT</v>
      </c>
    </row>
    <row r="12" spans="1:15" s="22" customFormat="1" ht="24.75" customHeight="1">
      <c r="A12" s="9">
        <v>3</v>
      </c>
      <c r="B12" s="16" t="s">
        <v>31</v>
      </c>
      <c r="C12" s="17" t="s">
        <v>32</v>
      </c>
      <c r="D12" s="18" t="s">
        <v>33</v>
      </c>
      <c r="E12" s="19" t="s">
        <v>34</v>
      </c>
      <c r="F12" s="14"/>
      <c r="G12" s="14"/>
      <c r="H12" s="11"/>
      <c r="I12" s="11"/>
      <c r="J12" s="11"/>
      <c r="K12" s="20">
        <f t="shared" si="0"/>
        <v>0</v>
      </c>
      <c r="L12" s="11" t="str">
        <f t="shared" si="1"/>
        <v>F</v>
      </c>
      <c r="M12" s="21">
        <f t="shared" si="2"/>
        <v>0</v>
      </c>
      <c r="N12" s="8" t="str">
        <f t="shared" si="3"/>
        <v>KÉM</v>
      </c>
      <c r="O12" s="4" t="str">
        <f t="shared" si="4"/>
        <v>KHÔNG ĐẠT</v>
      </c>
    </row>
    <row r="13" spans="1:15" s="22" customFormat="1" ht="24.75" customHeight="1">
      <c r="A13" s="9">
        <v>4</v>
      </c>
      <c r="B13" s="16" t="s">
        <v>35</v>
      </c>
      <c r="C13" s="17" t="s">
        <v>36</v>
      </c>
      <c r="D13" s="18" t="s">
        <v>37</v>
      </c>
      <c r="E13" s="19" t="s">
        <v>38</v>
      </c>
      <c r="F13" s="14"/>
      <c r="G13" s="14"/>
      <c r="H13" s="11"/>
      <c r="I13" s="11"/>
      <c r="J13" s="11"/>
      <c r="K13" s="20">
        <f t="shared" si="0"/>
        <v>0</v>
      </c>
      <c r="L13" s="11" t="str">
        <f t="shared" si="1"/>
        <v>F</v>
      </c>
      <c r="M13" s="21">
        <f t="shared" si="2"/>
        <v>0</v>
      </c>
      <c r="N13" s="8" t="str">
        <f t="shared" si="3"/>
        <v>KÉM</v>
      </c>
      <c r="O13" s="4" t="str">
        <f t="shared" si="4"/>
        <v>KHÔNG ĐẠT</v>
      </c>
    </row>
    <row r="14" spans="1:15" s="22" customFormat="1" ht="24.75" customHeight="1">
      <c r="A14" s="9">
        <v>5</v>
      </c>
      <c r="B14" s="16" t="s">
        <v>39</v>
      </c>
      <c r="C14" s="17" t="s">
        <v>19</v>
      </c>
      <c r="D14" s="18" t="s">
        <v>40</v>
      </c>
      <c r="E14" s="19" t="s">
        <v>41</v>
      </c>
      <c r="F14" s="14"/>
      <c r="G14" s="14"/>
      <c r="H14" s="11"/>
      <c r="I14" s="11"/>
      <c r="J14" s="11"/>
      <c r="K14" s="20">
        <f t="shared" si="0"/>
        <v>0</v>
      </c>
      <c r="L14" s="11" t="str">
        <f t="shared" si="1"/>
        <v>F</v>
      </c>
      <c r="M14" s="21">
        <f t="shared" si="2"/>
        <v>0</v>
      </c>
      <c r="N14" s="8" t="str">
        <f t="shared" si="3"/>
        <v>KÉM</v>
      </c>
      <c r="O14" s="4" t="str">
        <f t="shared" si="4"/>
        <v>KHÔNG ĐẠT</v>
      </c>
    </row>
    <row r="15" spans="1:15" s="22" customFormat="1" ht="24.75" customHeight="1">
      <c r="A15" s="9">
        <v>6</v>
      </c>
      <c r="B15" s="16" t="s">
        <v>42</v>
      </c>
      <c r="C15" s="17" t="s">
        <v>43</v>
      </c>
      <c r="D15" s="18" t="s">
        <v>44</v>
      </c>
      <c r="E15" s="19" t="s">
        <v>45</v>
      </c>
      <c r="F15" s="14"/>
      <c r="G15" s="14"/>
      <c r="H15" s="11"/>
      <c r="I15" s="11"/>
      <c r="J15" s="11"/>
      <c r="K15" s="20">
        <f t="shared" si="0"/>
        <v>0</v>
      </c>
      <c r="L15" s="11" t="str">
        <f t="shared" si="1"/>
        <v>F</v>
      </c>
      <c r="M15" s="21">
        <f t="shared" si="2"/>
        <v>0</v>
      </c>
      <c r="N15" s="8" t="str">
        <f t="shared" si="3"/>
        <v>KÉM</v>
      </c>
      <c r="O15" s="4" t="str">
        <f t="shared" si="4"/>
        <v>KHÔNG ĐẠT</v>
      </c>
    </row>
    <row r="16" spans="2:14" ht="16.5">
      <c r="B16" s="3" t="s">
        <v>46</v>
      </c>
      <c r="K16" s="32"/>
      <c r="L16" s="32"/>
      <c r="M16" s="32"/>
      <c r="N16" s="32"/>
    </row>
    <row r="17" spans="2:14" ht="19.5" customHeight="1">
      <c r="B17" s="30" t="s">
        <v>23</v>
      </c>
      <c r="C17" s="30"/>
      <c r="D17" s="30"/>
      <c r="E17" s="30" t="s">
        <v>10</v>
      </c>
      <c r="F17" s="30"/>
      <c r="G17" s="30"/>
      <c r="H17" s="30" t="s">
        <v>11</v>
      </c>
      <c r="I17" s="30"/>
      <c r="J17" s="30"/>
      <c r="K17" s="15"/>
      <c r="L17" s="38" t="s">
        <v>24</v>
      </c>
      <c r="M17" s="38"/>
      <c r="N17" s="38"/>
    </row>
    <row r="18" ht="15.75">
      <c r="C18" s="2"/>
    </row>
    <row r="21" spans="2:14" ht="30.75" customHeight="1">
      <c r="B21" s="30" t="s">
        <v>52</v>
      </c>
      <c r="C21" s="30"/>
      <c r="D21" s="10"/>
      <c r="E21" s="30" t="s">
        <v>47</v>
      </c>
      <c r="F21" s="30"/>
      <c r="G21" s="30"/>
      <c r="H21" s="30" t="s">
        <v>48</v>
      </c>
      <c r="I21" s="30"/>
      <c r="J21" s="30"/>
      <c r="K21" s="10"/>
      <c r="L21" s="10" t="s">
        <v>49</v>
      </c>
      <c r="M21" s="10"/>
      <c r="N21" s="10"/>
    </row>
    <row r="22" ht="24.75" customHeight="1"/>
  </sheetData>
  <sheetProtection/>
  <mergeCells count="25">
    <mergeCell ref="B21:C21"/>
    <mergeCell ref="E21:G21"/>
    <mergeCell ref="H21:J21"/>
    <mergeCell ref="N8:O9"/>
    <mergeCell ref="K16:N16"/>
    <mergeCell ref="B17:D17"/>
    <mergeCell ref="E17:G17"/>
    <mergeCell ref="H17:J17"/>
    <mergeCell ref="L17:N17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A1:D1"/>
    <mergeCell ref="E1:N1"/>
    <mergeCell ref="A2:D2"/>
    <mergeCell ref="E2:N2"/>
    <mergeCell ref="E3:N3"/>
    <mergeCell ref="E4:N4"/>
  </mergeCells>
  <printOptions/>
  <pageMargins left="0.21" right="0.27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 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ThienVNT</dc:creator>
  <cp:keywords/>
  <dc:description/>
  <cp:lastModifiedBy>Admin</cp:lastModifiedBy>
  <cp:lastPrinted>2017-08-16T07:25:11Z</cp:lastPrinted>
  <dcterms:created xsi:type="dcterms:W3CDTF">2009-09-21T02:41:34Z</dcterms:created>
  <dcterms:modified xsi:type="dcterms:W3CDTF">2017-08-16T07:25:27Z</dcterms:modified>
  <cp:category/>
  <cp:version/>
  <cp:contentType/>
  <cp:contentStatus/>
</cp:coreProperties>
</file>