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060" activeTab="5"/>
  </bookViews>
  <sheets>
    <sheet name="HĐC" sheetId="1" r:id="rId1"/>
    <sheet name="THĐC" sheetId="2" r:id="rId2"/>
    <sheet name="PLĐC" sheetId="3" r:id="rId3"/>
    <sheet name="NL1" sheetId="4" r:id="rId4"/>
    <sheet name="VLDC" sheetId="5" r:id="rId5"/>
    <sheet name="Toan A1" sheetId="6" r:id="rId6"/>
  </sheets>
  <definedNames/>
  <calcPr fullCalcOnLoad="1"/>
</workbook>
</file>

<file path=xl/sharedStrings.xml><?xml version="1.0" encoding="utf-8"?>
<sst xmlns="http://schemas.openxmlformats.org/spreadsheetml/2006/main" count="216" uniqueCount="52">
  <si>
    <t>STT</t>
  </si>
  <si>
    <t>ĐẠI HỌC HUẾ</t>
  </si>
  <si>
    <t>PHÂN HIỆU ĐHH TẠI QUẢNG TRỊ</t>
  </si>
  <si>
    <t>MÃ SV</t>
  </si>
  <si>
    <t>HỌ VÀ TÊN</t>
  </si>
  <si>
    <t>NGÀY
 SINH</t>
  </si>
  <si>
    <t>ĐIỂM CHỮ</t>
  </si>
  <si>
    <t>BẢNG GHI ĐIỂM</t>
  </si>
  <si>
    <t>M 2.2</t>
  </si>
  <si>
    <t>TBC M2</t>
  </si>
  <si>
    <t>ĐIỂM TRUNG BÌNH CHUNG</t>
  </si>
  <si>
    <t>ĐIỂM THÁI ĐỘ HỌC TẬP (M1-HS 1)</t>
  </si>
  <si>
    <t>ĐIỂM SỐ HỆ 10</t>
  </si>
  <si>
    <t>ĐIỂM SỐ HỆ 4</t>
  </si>
  <si>
    <t>XẾP LOẠI</t>
  </si>
  <si>
    <t>Người đọc điểm</t>
  </si>
  <si>
    <t>Người vào điểm</t>
  </si>
  <si>
    <t xml:space="preserve"> M 2.1</t>
  </si>
  <si>
    <t>ĐIỂM KIỂM TRA ĐỊNH KỲ (M2 - HS2)</t>
  </si>
  <si>
    <t>ĐIỂM THI KẾT THÚC HỌC PHẦN (M3 - HS 7)</t>
  </si>
  <si>
    <t>Xác nhận của Phòng ĐT - KHCN</t>
  </si>
  <si>
    <t>Người dò điểm</t>
  </si>
  <si>
    <t>Hà Thị Ngọc Diệu</t>
  </si>
  <si>
    <t>Nguyễn Thị Thi</t>
  </si>
  <si>
    <t>Nguyễn Ngọc Thủy Tiên</t>
  </si>
  <si>
    <t>Giảng viên: Trần Thị Cúc Phương</t>
  </si>
  <si>
    <t>HỌC PHẦN: Hóa đại cương và TH Hóa ĐC                  SỐ TÍN CHỈ: 3</t>
  </si>
  <si>
    <t>Danh sách này gồm có 2 sinh viên./.</t>
  </si>
  <si>
    <t>Giảng viên: Lý Nam Hải</t>
  </si>
  <si>
    <t>Giảng viên: Phan Văn Hoàng</t>
  </si>
  <si>
    <t>LỚP: CÔNG NGHỆ KỸ THUẬT MÔI TRƯỜNG K11</t>
  </si>
  <si>
    <t>NIÊN KHÓA: 2019 - 2023</t>
  </si>
  <si>
    <t>Học kỳ I - Năm học: 2019 - 2020</t>
  </si>
  <si>
    <t>19Q1011003</t>
  </si>
  <si>
    <t>Lê Văn</t>
  </si>
  <si>
    <t>Phú</t>
  </si>
  <si>
    <t>02.10.2001</t>
  </si>
  <si>
    <t>HỌC PHẦN: Tin học đại cương              SỐ TÍN CHỈ: 2</t>
  </si>
  <si>
    <t>Phan Văn Hoàng</t>
  </si>
  <si>
    <t>HỌC PHẦN: Pháp luật đại cương               SỐ TÍN CHỈ: 2</t>
  </si>
  <si>
    <t>HỌC PHẦN: Những nguyên lý CB của CN Mác - Lênin 1             SỐ TÍN CHỈ: 2</t>
  </si>
  <si>
    <t>Giảng viên:  Trương Thị Hoa Mai</t>
  </si>
  <si>
    <t>TH M 2.2</t>
  </si>
  <si>
    <t>ĐIỂM KIỂM TRA ĐỊNH KỲ (M2 - HS4)</t>
  </si>
  <si>
    <t>ĐIỂM THI KẾT THÚC HỌC PHẦN (M3 - HS 5)</t>
  </si>
  <si>
    <t>Danh sách này gồm có 1 sinh viên./.</t>
  </si>
  <si>
    <t>HỌC PHẦN: Vật lý đại cương          SỐ TÍN CHỈ: 2</t>
  </si>
  <si>
    <t>Giảng viên:  Nguyễn Trùng Dương</t>
  </si>
  <si>
    <t>ĐIỂM KIỂM TRA ĐỊNH KỲ (M2 - HS3)</t>
  </si>
  <si>
    <t>ĐIỂM THI KẾT THÚC HỌC PHẦN (M3 - HS 6)</t>
  </si>
  <si>
    <t>HỌC PHẦN: Toán cao cấp A1          SỐ TÍN CHỈ: 2</t>
  </si>
  <si>
    <t>Giảng viên:  Hồ Xuân Thắng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</si>
</sst>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[$-409]dddd\,\ mmmm\ dd\,\ yyyy"/>
    <numFmt numFmtId="181" formatCode="[$-1010000]d/m/yyyy;@"/>
    <numFmt numFmtId="182" formatCode="[$-1010000]d/m/yy;@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09]h:mm:ss\ AM/PM"/>
  </numFmts>
  <fonts count="4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26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3" fontId="1" fillId="0" borderId="10" xfId="42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83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83" fontId="4" fillId="0" borderId="10" xfId="0" applyNumberFormat="1" applyFont="1" applyBorder="1" applyAlignment="1">
      <alignment horizontal="center" vertical="center" wrapText="1"/>
    </xf>
    <xf numFmtId="183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83" fontId="3" fillId="0" borderId="0" xfId="0" applyNumberFormat="1" applyFont="1" applyAlignment="1">
      <alignment horizontal="center"/>
    </xf>
    <xf numFmtId="183" fontId="3" fillId="0" borderId="10" xfId="0" applyNumberFormat="1" applyFont="1" applyBorder="1" applyAlignment="1">
      <alignment horizontal="center"/>
    </xf>
    <xf numFmtId="49" fontId="43" fillId="0" borderId="10" xfId="0" applyNumberFormat="1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14" fontId="43" fillId="0" borderId="10" xfId="0" applyNumberFormat="1" applyFont="1" applyBorder="1" applyAlignment="1">
      <alignment vertical="center"/>
    </xf>
    <xf numFmtId="183" fontId="3" fillId="0" borderId="10" xfId="0" applyNumberFormat="1" applyFont="1" applyBorder="1" applyAlignment="1">
      <alignment horizontal="center" vertical="center"/>
    </xf>
    <xf numFmtId="183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83" fontId="3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561975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04850" y="4476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561975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04850" y="4476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561975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704850" y="4476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561975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704850" y="4476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561975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704850" y="4476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561975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04850" y="4476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561975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04850" y="4476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561975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704850" y="4476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561975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704850" y="4476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561975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704850" y="4476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561975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04850" y="4476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561975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04850" y="4476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561975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704850" y="4476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561975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704850" y="4476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561975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704850" y="4476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561975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04850" y="4476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561975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04850" y="4476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561975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704850" y="4476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561975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704850" y="4476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561975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704850" y="4476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561975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04850" y="4476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561975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04850" y="4476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561975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704850" y="4476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561975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704850" y="4476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561975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704850" y="4476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561975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04850" y="4476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561975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04850" y="4476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561975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704850" y="4476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561975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704850" y="4476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561975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704850" y="4476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5.7109375" style="1" customWidth="1"/>
    <col min="2" max="2" width="12.7109375" style="1" customWidth="1"/>
    <col min="3" max="3" width="8.421875" style="1" customWidth="1"/>
    <col min="4" max="4" width="7.140625" style="1" customWidth="1"/>
    <col min="5" max="5" width="11.57421875" style="1" customWidth="1"/>
    <col min="6" max="6" width="12.57421875" style="1" customWidth="1"/>
    <col min="7" max="7" width="7.2812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8.28125" style="1" customWidth="1"/>
    <col min="15" max="15" width="11.421875" style="1" customWidth="1"/>
    <col min="16" max="16384" width="9.140625" style="1" customWidth="1"/>
  </cols>
  <sheetData>
    <row r="1" spans="1:14" ht="15.75">
      <c r="A1" s="43" t="s">
        <v>1</v>
      </c>
      <c r="B1" s="43"/>
      <c r="C1" s="43"/>
      <c r="D1" s="43"/>
      <c r="E1" s="38" t="s">
        <v>7</v>
      </c>
      <c r="F1" s="38"/>
      <c r="G1" s="38"/>
      <c r="H1" s="38"/>
      <c r="I1" s="38"/>
      <c r="J1" s="38"/>
      <c r="K1" s="38"/>
      <c r="L1" s="38"/>
      <c r="M1" s="38"/>
      <c r="N1" s="38"/>
    </row>
    <row r="2" spans="1:14" ht="19.5" customHeight="1">
      <c r="A2" s="44" t="s">
        <v>2</v>
      </c>
      <c r="B2" s="44"/>
      <c r="C2" s="44"/>
      <c r="D2" s="44"/>
      <c r="E2" s="38" t="s">
        <v>30</v>
      </c>
      <c r="F2" s="38"/>
      <c r="G2" s="38"/>
      <c r="H2" s="38"/>
      <c r="I2" s="38"/>
      <c r="J2" s="38"/>
      <c r="K2" s="38"/>
      <c r="L2" s="38"/>
      <c r="M2" s="38"/>
      <c r="N2" s="38"/>
    </row>
    <row r="3" spans="5:14" ht="20.25" customHeight="1">
      <c r="E3" s="45" t="s">
        <v>31</v>
      </c>
      <c r="F3" s="45"/>
      <c r="G3" s="45"/>
      <c r="H3" s="45"/>
      <c r="I3" s="45"/>
      <c r="J3" s="45"/>
      <c r="K3" s="45"/>
      <c r="L3" s="45"/>
      <c r="M3" s="45"/>
      <c r="N3" s="45"/>
    </row>
    <row r="4" spans="5:14" ht="18.75" customHeight="1">
      <c r="E4" s="38" t="s">
        <v>32</v>
      </c>
      <c r="F4" s="38"/>
      <c r="G4" s="38"/>
      <c r="H4" s="38"/>
      <c r="I4" s="38"/>
      <c r="J4" s="38"/>
      <c r="K4" s="38"/>
      <c r="L4" s="38"/>
      <c r="M4" s="38"/>
      <c r="N4" s="38"/>
    </row>
    <row r="5" spans="5:14" ht="18.75" customHeight="1">
      <c r="E5" s="31" t="s">
        <v>26</v>
      </c>
      <c r="F5" s="31"/>
      <c r="G5" s="31"/>
      <c r="H5" s="31"/>
      <c r="I5" s="31"/>
      <c r="J5" s="31"/>
      <c r="K5" s="31"/>
      <c r="L5" s="31"/>
      <c r="M5" s="31"/>
      <c r="N5" s="31"/>
    </row>
    <row r="6" spans="5:14" ht="15.75" customHeight="1">
      <c r="E6" s="31" t="s">
        <v>25</v>
      </c>
      <c r="F6" s="31"/>
      <c r="G6" s="31"/>
      <c r="H6" s="31"/>
      <c r="I6" s="31"/>
      <c r="J6" s="31"/>
      <c r="K6" s="31"/>
      <c r="L6" s="31"/>
      <c r="M6" s="31"/>
      <c r="N6" s="31"/>
    </row>
    <row r="7" ht="10.5" customHeight="1"/>
    <row r="8" spans="1:15" s="5" customFormat="1" ht="42" customHeight="1">
      <c r="A8" s="39" t="s">
        <v>0</v>
      </c>
      <c r="B8" s="39" t="s">
        <v>3</v>
      </c>
      <c r="C8" s="39" t="s">
        <v>4</v>
      </c>
      <c r="D8" s="39"/>
      <c r="E8" s="41" t="s">
        <v>5</v>
      </c>
      <c r="F8" s="32" t="s">
        <v>11</v>
      </c>
      <c r="G8" s="27" t="s">
        <v>43</v>
      </c>
      <c r="H8" s="28"/>
      <c r="I8" s="29"/>
      <c r="J8" s="32" t="s">
        <v>44</v>
      </c>
      <c r="K8" s="27" t="s">
        <v>10</v>
      </c>
      <c r="L8" s="28"/>
      <c r="M8" s="29"/>
      <c r="N8" s="34" t="s">
        <v>14</v>
      </c>
      <c r="O8" s="35"/>
    </row>
    <row r="9" spans="1:15" s="5" customFormat="1" ht="38.25" customHeight="1">
      <c r="A9" s="39"/>
      <c r="B9" s="39"/>
      <c r="C9" s="39"/>
      <c r="D9" s="39"/>
      <c r="E9" s="39"/>
      <c r="F9" s="33"/>
      <c r="G9" s="14" t="s">
        <v>17</v>
      </c>
      <c r="H9" s="4" t="s">
        <v>42</v>
      </c>
      <c r="I9" s="4" t="s">
        <v>9</v>
      </c>
      <c r="J9" s="33"/>
      <c r="K9" s="4" t="s">
        <v>12</v>
      </c>
      <c r="L9" s="4" t="s">
        <v>6</v>
      </c>
      <c r="M9" s="4" t="s">
        <v>13</v>
      </c>
      <c r="N9" s="36"/>
      <c r="O9" s="37"/>
    </row>
    <row r="10" spans="1:15" s="3" customFormat="1" ht="19.5" customHeight="1">
      <c r="A10" s="11">
        <v>1</v>
      </c>
      <c r="B10" s="20" t="s">
        <v>33</v>
      </c>
      <c r="C10" s="21" t="s">
        <v>34</v>
      </c>
      <c r="D10" s="22" t="s">
        <v>35</v>
      </c>
      <c r="E10" s="23" t="s">
        <v>36</v>
      </c>
      <c r="F10" s="15">
        <v>10</v>
      </c>
      <c r="G10" s="15">
        <v>7</v>
      </c>
      <c r="H10" s="15">
        <v>7</v>
      </c>
      <c r="I10" s="15">
        <f>(H10*2.5+G10*1.5)/4</f>
        <v>7</v>
      </c>
      <c r="J10" s="15">
        <v>8</v>
      </c>
      <c r="K10" s="19">
        <f>ROUND((J10*5+I10*4+F10)/10,1)</f>
        <v>7.8</v>
      </c>
      <c r="L10" s="12" t="str">
        <f>IF(K10&gt;=8.5,"A",IF(K10&gt;=7,"B",IF(K10&gt;=5.5,"C",IF(K10&gt;=4,"D",IF(AND(K10&lt;4,K10&gt;=0),"F",IF(AND(F10="",I10="",J10=""),"I",IF(OR(F10&lt;&gt;"",I10&lt;&gt;"",J10&lt;&gt;""),"X","R")))))))</f>
        <v>B</v>
      </c>
      <c r="M10" s="13">
        <f>IF(L10="A",4,IF(L10="B",3,IF(L10="C",2,IF(L10="D",1,0))))</f>
        <v>3</v>
      </c>
      <c r="N10" s="8" t="str">
        <f>IF(L10="A","GIỎI",IF(L10="B","KHÁ",IF(L10="C","TB",IF(L10="D","TB YẾU","KÉM"))))</f>
        <v>KHÁ</v>
      </c>
      <c r="O10" s="2" t="str">
        <f>IF(OR(K10&lt;4,J10&lt;=2),"KHÔNG ĐẠT","ĐẠT")</f>
        <v>ĐẠT</v>
      </c>
    </row>
    <row r="11" spans="2:5" ht="23.25" customHeight="1">
      <c r="B11" s="40" t="s">
        <v>45</v>
      </c>
      <c r="C11" s="40"/>
      <c r="D11" s="40"/>
      <c r="E11" s="40"/>
    </row>
    <row r="12" spans="2:15" ht="15.75">
      <c r="B12" s="17" t="s">
        <v>20</v>
      </c>
      <c r="C12" s="9"/>
      <c r="D12" s="9"/>
      <c r="E12" s="38" t="s">
        <v>15</v>
      </c>
      <c r="F12" s="38"/>
      <c r="G12" s="38"/>
      <c r="H12" s="16"/>
      <c r="I12" s="30" t="s">
        <v>16</v>
      </c>
      <c r="J12" s="30"/>
      <c r="K12" s="30"/>
      <c r="M12" s="30" t="s">
        <v>21</v>
      </c>
      <c r="N12" s="30"/>
      <c r="O12" s="30"/>
    </row>
    <row r="13" spans="2:15" ht="15.75">
      <c r="B13" s="16"/>
      <c r="C13" s="9"/>
      <c r="D13" s="9"/>
      <c r="E13" s="9"/>
      <c r="F13" s="16"/>
      <c r="G13" s="16"/>
      <c r="H13" s="16"/>
      <c r="I13" s="16"/>
      <c r="J13" s="9"/>
      <c r="K13" s="9"/>
      <c r="L13" s="10"/>
      <c r="M13" s="10"/>
      <c r="N13" s="9"/>
      <c r="O13" s="9"/>
    </row>
    <row r="14" spans="2:15" ht="15.75">
      <c r="B14" s="16"/>
      <c r="C14" s="9"/>
      <c r="D14" s="9"/>
      <c r="E14" s="9"/>
      <c r="F14" s="16"/>
      <c r="G14" s="16"/>
      <c r="H14" s="16"/>
      <c r="I14" s="16"/>
      <c r="J14" s="9"/>
      <c r="K14" s="9"/>
      <c r="L14" s="10"/>
      <c r="M14" s="10"/>
      <c r="N14" s="9"/>
      <c r="O14" s="9"/>
    </row>
    <row r="15" spans="2:15" ht="15.75">
      <c r="B15" s="16"/>
      <c r="C15" s="9"/>
      <c r="D15" s="9"/>
      <c r="E15" s="9"/>
      <c r="F15" s="16"/>
      <c r="G15" s="16"/>
      <c r="H15" s="16"/>
      <c r="I15" s="16"/>
      <c r="J15" s="9"/>
      <c r="K15" s="9"/>
      <c r="L15" s="10"/>
      <c r="M15" s="10"/>
      <c r="N15" s="9"/>
      <c r="O15" s="9"/>
    </row>
    <row r="16" spans="2:15" ht="15.75">
      <c r="B16" s="16"/>
      <c r="C16" s="9"/>
      <c r="D16" s="9"/>
      <c r="E16" s="9"/>
      <c r="F16" s="16"/>
      <c r="G16" s="16"/>
      <c r="H16" s="16"/>
      <c r="I16" s="16"/>
      <c r="J16" s="9"/>
      <c r="K16" s="9"/>
      <c r="L16" s="10"/>
      <c r="M16" s="10"/>
      <c r="N16" s="9"/>
      <c r="O16" s="9"/>
    </row>
    <row r="17" spans="2:15" ht="15.75">
      <c r="B17" s="38" t="s">
        <v>38</v>
      </c>
      <c r="C17" s="38"/>
      <c r="D17" s="17"/>
      <c r="E17" s="42" t="s">
        <v>22</v>
      </c>
      <c r="F17" s="42"/>
      <c r="G17" s="42"/>
      <c r="H17" s="18"/>
      <c r="I17" s="30" t="s">
        <v>23</v>
      </c>
      <c r="J17" s="30"/>
      <c r="K17" s="30"/>
      <c r="M17" s="30" t="s">
        <v>24</v>
      </c>
      <c r="N17" s="30"/>
      <c r="O17" s="30"/>
    </row>
    <row r="18" spans="2:15" ht="15.75">
      <c r="B18" s="9"/>
      <c r="C18" s="9"/>
      <c r="D18" s="9"/>
      <c r="E18" s="9"/>
      <c r="F18" s="9"/>
      <c r="G18" s="9"/>
      <c r="H18" s="9"/>
      <c r="I18" s="9"/>
      <c r="J18" s="9"/>
      <c r="K18" s="9"/>
      <c r="L18" s="10"/>
      <c r="M18" s="10"/>
      <c r="N18" s="9"/>
      <c r="O18" s="9"/>
    </row>
  </sheetData>
  <sheetProtection/>
  <mergeCells count="25">
    <mergeCell ref="B17:C17"/>
    <mergeCell ref="E17:G17"/>
    <mergeCell ref="I17:K17"/>
    <mergeCell ref="M17:O17"/>
    <mergeCell ref="A1:D1"/>
    <mergeCell ref="E1:N1"/>
    <mergeCell ref="A2:D2"/>
    <mergeCell ref="E2:N2"/>
    <mergeCell ref="E3:N3"/>
    <mergeCell ref="E4:N4"/>
    <mergeCell ref="A8:A9"/>
    <mergeCell ref="B11:E11"/>
    <mergeCell ref="B8:B9"/>
    <mergeCell ref="C8:D9"/>
    <mergeCell ref="E8:E9"/>
    <mergeCell ref="F8:F9"/>
    <mergeCell ref="G8:I8"/>
    <mergeCell ref="I12:K12"/>
    <mergeCell ref="E5:N5"/>
    <mergeCell ref="E6:N6"/>
    <mergeCell ref="J8:J9"/>
    <mergeCell ref="K8:M8"/>
    <mergeCell ref="N8:O9"/>
    <mergeCell ref="M12:O12"/>
    <mergeCell ref="E12:G12"/>
  </mergeCells>
  <printOptions/>
  <pageMargins left="0.31" right="0.16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L22" sqref="L22"/>
    </sheetView>
  </sheetViews>
  <sheetFormatPr defaultColWidth="9.140625" defaultRowHeight="12.75"/>
  <cols>
    <col min="1" max="1" width="5.7109375" style="1" customWidth="1"/>
    <col min="2" max="2" width="12.7109375" style="1" customWidth="1"/>
    <col min="3" max="3" width="8.421875" style="1" customWidth="1"/>
    <col min="4" max="4" width="7.140625" style="1" customWidth="1"/>
    <col min="5" max="5" width="11.57421875" style="1" customWidth="1"/>
    <col min="6" max="6" width="12.57421875" style="1" customWidth="1"/>
    <col min="7" max="7" width="7.2812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8.28125" style="1" customWidth="1"/>
    <col min="15" max="15" width="11.421875" style="1" customWidth="1"/>
    <col min="16" max="16384" width="9.140625" style="1" customWidth="1"/>
  </cols>
  <sheetData>
    <row r="1" spans="1:14" ht="15.75">
      <c r="A1" s="43" t="s">
        <v>1</v>
      </c>
      <c r="B1" s="43"/>
      <c r="C1" s="43"/>
      <c r="D1" s="43"/>
      <c r="E1" s="38" t="s">
        <v>7</v>
      </c>
      <c r="F1" s="38"/>
      <c r="G1" s="38"/>
      <c r="H1" s="38"/>
      <c r="I1" s="38"/>
      <c r="J1" s="38"/>
      <c r="K1" s="38"/>
      <c r="L1" s="38"/>
      <c r="M1" s="38"/>
      <c r="N1" s="38"/>
    </row>
    <row r="2" spans="1:14" ht="19.5" customHeight="1">
      <c r="A2" s="44" t="s">
        <v>2</v>
      </c>
      <c r="B2" s="44"/>
      <c r="C2" s="44"/>
      <c r="D2" s="44"/>
      <c r="E2" s="38" t="s">
        <v>30</v>
      </c>
      <c r="F2" s="38"/>
      <c r="G2" s="38"/>
      <c r="H2" s="38"/>
      <c r="I2" s="38"/>
      <c r="J2" s="38"/>
      <c r="K2" s="38"/>
      <c r="L2" s="38"/>
      <c r="M2" s="38"/>
      <c r="N2" s="38"/>
    </row>
    <row r="3" spans="5:14" ht="20.25" customHeight="1">
      <c r="E3" s="45" t="s">
        <v>31</v>
      </c>
      <c r="F3" s="45"/>
      <c r="G3" s="45"/>
      <c r="H3" s="45"/>
      <c r="I3" s="45"/>
      <c r="J3" s="45"/>
      <c r="K3" s="45"/>
      <c r="L3" s="45"/>
      <c r="M3" s="45"/>
      <c r="N3" s="45"/>
    </row>
    <row r="4" spans="5:14" ht="18.75" customHeight="1">
      <c r="E4" s="38" t="s">
        <v>32</v>
      </c>
      <c r="F4" s="38"/>
      <c r="G4" s="38"/>
      <c r="H4" s="38"/>
      <c r="I4" s="38"/>
      <c r="J4" s="38"/>
      <c r="K4" s="38"/>
      <c r="L4" s="38"/>
      <c r="M4" s="38"/>
      <c r="N4" s="38"/>
    </row>
    <row r="5" spans="5:14" ht="18.75" customHeight="1">
      <c r="E5" s="31" t="s">
        <v>37</v>
      </c>
      <c r="F5" s="31"/>
      <c r="G5" s="31"/>
      <c r="H5" s="31"/>
      <c r="I5" s="31"/>
      <c r="J5" s="31"/>
      <c r="K5" s="31"/>
      <c r="L5" s="31"/>
      <c r="M5" s="31"/>
      <c r="N5" s="31"/>
    </row>
    <row r="6" spans="5:14" ht="15.75" customHeight="1">
      <c r="E6" s="31" t="s">
        <v>29</v>
      </c>
      <c r="F6" s="31"/>
      <c r="G6" s="31"/>
      <c r="H6" s="31"/>
      <c r="I6" s="31"/>
      <c r="J6" s="31"/>
      <c r="K6" s="31"/>
      <c r="L6" s="31"/>
      <c r="M6" s="31"/>
      <c r="N6" s="31"/>
    </row>
    <row r="7" ht="10.5" customHeight="1"/>
    <row r="8" spans="1:15" s="5" customFormat="1" ht="42" customHeight="1">
      <c r="A8" s="39" t="s">
        <v>0</v>
      </c>
      <c r="B8" s="39" t="s">
        <v>3</v>
      </c>
      <c r="C8" s="39" t="s">
        <v>4</v>
      </c>
      <c r="D8" s="39"/>
      <c r="E8" s="41" t="s">
        <v>5</v>
      </c>
      <c r="F8" s="32" t="s">
        <v>11</v>
      </c>
      <c r="G8" s="27" t="s">
        <v>48</v>
      </c>
      <c r="H8" s="28"/>
      <c r="I8" s="29"/>
      <c r="J8" s="32" t="s">
        <v>49</v>
      </c>
      <c r="K8" s="27" t="s">
        <v>10</v>
      </c>
      <c r="L8" s="28"/>
      <c r="M8" s="29"/>
      <c r="N8" s="34" t="s">
        <v>14</v>
      </c>
      <c r="O8" s="35"/>
    </row>
    <row r="9" spans="1:15" s="5" customFormat="1" ht="38.25" customHeight="1">
      <c r="A9" s="39"/>
      <c r="B9" s="39"/>
      <c r="C9" s="39"/>
      <c r="D9" s="39"/>
      <c r="E9" s="39"/>
      <c r="F9" s="33"/>
      <c r="G9" s="14" t="s">
        <v>17</v>
      </c>
      <c r="H9" s="7" t="s">
        <v>8</v>
      </c>
      <c r="I9" s="4" t="s">
        <v>9</v>
      </c>
      <c r="J9" s="33"/>
      <c r="K9" s="4" t="s">
        <v>12</v>
      </c>
      <c r="L9" s="4" t="s">
        <v>6</v>
      </c>
      <c r="M9" s="4" t="s">
        <v>13</v>
      </c>
      <c r="N9" s="36"/>
      <c r="O9" s="37"/>
    </row>
    <row r="10" spans="1:15" s="3" customFormat="1" ht="19.5" customHeight="1">
      <c r="A10" s="11">
        <v>1</v>
      </c>
      <c r="B10" s="20" t="s">
        <v>33</v>
      </c>
      <c r="C10" s="21" t="s">
        <v>34</v>
      </c>
      <c r="D10" s="22" t="s">
        <v>35</v>
      </c>
      <c r="E10" s="23" t="s">
        <v>36</v>
      </c>
      <c r="F10" s="15">
        <v>9</v>
      </c>
      <c r="G10" s="15">
        <v>8</v>
      </c>
      <c r="H10" s="15"/>
      <c r="I10" s="15">
        <f>G10</f>
        <v>8</v>
      </c>
      <c r="J10" s="15">
        <v>6</v>
      </c>
      <c r="K10" s="19">
        <f>ROUND((J10*6+I10*3+F10)/10,1)</f>
        <v>6.9</v>
      </c>
      <c r="L10" s="12" t="str">
        <f>IF(K10&gt;=8.5,"A",IF(K10&gt;=7,"B",IF(K10&gt;=5.5,"C",IF(K10&gt;=4,"D",IF(AND(K10&lt;4,K10&gt;=0),"F",IF(AND(F10="",I10="",J10=""),"I",IF(OR(F10&lt;&gt;"",I10&lt;&gt;"",J10&lt;&gt;""),"X","R")))))))</f>
        <v>C</v>
      </c>
      <c r="M10" s="13">
        <f>IF(L10="A",4,IF(L10="B",3,IF(L10="C",2,IF(L10="D",1,0))))</f>
        <v>2</v>
      </c>
      <c r="N10" s="8" t="str">
        <f>IF(L10="A","GIỎI",IF(L10="B","KHÁ",IF(L10="C","TB",IF(L10="D","TB YẾU","KÉM"))))</f>
        <v>TB</v>
      </c>
      <c r="O10" s="2" t="str">
        <f>IF(OR(K10&lt;4,J10&lt;=2),"KHÔNG ĐẠT","ĐẠT")</f>
        <v>ĐẠT</v>
      </c>
    </row>
    <row r="11" spans="2:5" ht="23.25" customHeight="1">
      <c r="B11" s="40" t="s">
        <v>27</v>
      </c>
      <c r="C11" s="40"/>
      <c r="D11" s="40"/>
      <c r="E11" s="40"/>
    </row>
    <row r="12" spans="2:15" ht="15.75">
      <c r="B12" s="17" t="s">
        <v>20</v>
      </c>
      <c r="C12" s="9"/>
      <c r="D12" s="9"/>
      <c r="E12" s="38" t="s">
        <v>15</v>
      </c>
      <c r="F12" s="38"/>
      <c r="G12" s="38"/>
      <c r="H12" s="16"/>
      <c r="I12" s="30" t="s">
        <v>16</v>
      </c>
      <c r="J12" s="30"/>
      <c r="K12" s="30"/>
      <c r="M12" s="30" t="s">
        <v>21</v>
      </c>
      <c r="N12" s="30"/>
      <c r="O12" s="30"/>
    </row>
    <row r="13" spans="2:15" ht="15.75">
      <c r="B13" s="16"/>
      <c r="C13" s="9"/>
      <c r="D13" s="9"/>
      <c r="E13" s="9"/>
      <c r="F13" s="16"/>
      <c r="G13" s="16"/>
      <c r="H13" s="16"/>
      <c r="I13" s="16"/>
      <c r="J13" s="9"/>
      <c r="K13" s="9"/>
      <c r="L13" s="10"/>
      <c r="M13" s="10"/>
      <c r="N13" s="9"/>
      <c r="O13" s="9"/>
    </row>
    <row r="14" spans="2:15" ht="15.75">
      <c r="B14" s="16"/>
      <c r="C14" s="9"/>
      <c r="D14" s="9"/>
      <c r="E14" s="9"/>
      <c r="F14" s="16"/>
      <c r="G14" s="16"/>
      <c r="H14" s="16"/>
      <c r="I14" s="16"/>
      <c r="J14" s="9"/>
      <c r="K14" s="9"/>
      <c r="L14" s="10"/>
      <c r="M14" s="10"/>
      <c r="N14" s="9"/>
      <c r="O14" s="9"/>
    </row>
    <row r="15" spans="2:15" ht="15.75">
      <c r="B15" s="16"/>
      <c r="C15" s="9"/>
      <c r="D15" s="9"/>
      <c r="E15" s="9"/>
      <c r="F15" s="16"/>
      <c r="G15" s="16"/>
      <c r="H15" s="16"/>
      <c r="I15" s="16"/>
      <c r="J15" s="9"/>
      <c r="K15" s="9"/>
      <c r="L15" s="10"/>
      <c r="M15" s="10"/>
      <c r="N15" s="9"/>
      <c r="O15" s="9"/>
    </row>
    <row r="16" spans="2:15" ht="15.75">
      <c r="B16" s="16"/>
      <c r="C16" s="9"/>
      <c r="D16" s="9"/>
      <c r="E16" s="9"/>
      <c r="F16" s="16"/>
      <c r="G16" s="16"/>
      <c r="H16" s="16"/>
      <c r="I16" s="16"/>
      <c r="J16" s="9"/>
      <c r="K16" s="9"/>
      <c r="L16" s="10"/>
      <c r="M16" s="10"/>
      <c r="N16" s="9"/>
      <c r="O16" s="9"/>
    </row>
    <row r="17" spans="2:15" ht="15.75">
      <c r="B17" s="38" t="s">
        <v>38</v>
      </c>
      <c r="C17" s="38"/>
      <c r="D17" s="17"/>
      <c r="E17" s="42" t="s">
        <v>22</v>
      </c>
      <c r="F17" s="42"/>
      <c r="G17" s="42"/>
      <c r="H17" s="18"/>
      <c r="I17" s="30" t="s">
        <v>23</v>
      </c>
      <c r="J17" s="30"/>
      <c r="K17" s="30"/>
      <c r="M17" s="30" t="s">
        <v>24</v>
      </c>
      <c r="N17" s="30"/>
      <c r="O17" s="30"/>
    </row>
    <row r="18" spans="2:15" ht="15.75">
      <c r="B18" s="9"/>
      <c r="C18" s="9"/>
      <c r="D18" s="9"/>
      <c r="E18" s="9"/>
      <c r="F18" s="9"/>
      <c r="G18" s="9"/>
      <c r="H18" s="9"/>
      <c r="I18" s="9"/>
      <c r="J18" s="9"/>
      <c r="K18" s="9"/>
      <c r="L18" s="10"/>
      <c r="M18" s="10"/>
      <c r="N18" s="9"/>
      <c r="O18" s="9"/>
    </row>
  </sheetData>
  <sheetProtection/>
  <mergeCells count="25">
    <mergeCell ref="K8:M8"/>
    <mergeCell ref="A1:D1"/>
    <mergeCell ref="E1:N1"/>
    <mergeCell ref="A2:D2"/>
    <mergeCell ref="E2:N2"/>
    <mergeCell ref="E3:N3"/>
    <mergeCell ref="E4:N4"/>
    <mergeCell ref="N8:O9"/>
    <mergeCell ref="B11:E11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E12:G12"/>
    <mergeCell ref="I12:K12"/>
    <mergeCell ref="M12:O12"/>
    <mergeCell ref="B17:C17"/>
    <mergeCell ref="E17:G17"/>
    <mergeCell ref="I17:K17"/>
    <mergeCell ref="M17:O17"/>
  </mergeCells>
  <printOptions/>
  <pageMargins left="0.29" right="0.21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5.7109375" style="1" customWidth="1"/>
    <col min="2" max="2" width="12.7109375" style="1" customWidth="1"/>
    <col min="3" max="3" width="8.421875" style="1" customWidth="1"/>
    <col min="4" max="4" width="7.140625" style="1" customWidth="1"/>
    <col min="5" max="5" width="11.57421875" style="1" customWidth="1"/>
    <col min="6" max="6" width="12.57421875" style="1" customWidth="1"/>
    <col min="7" max="7" width="7.2812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8.28125" style="1" customWidth="1"/>
    <col min="15" max="15" width="11.421875" style="1" customWidth="1"/>
    <col min="16" max="16384" width="9.140625" style="1" customWidth="1"/>
  </cols>
  <sheetData>
    <row r="1" spans="1:14" ht="15.75">
      <c r="A1" s="43" t="s">
        <v>1</v>
      </c>
      <c r="B1" s="43"/>
      <c r="C1" s="43"/>
      <c r="D1" s="43"/>
      <c r="E1" s="38" t="s">
        <v>7</v>
      </c>
      <c r="F1" s="38"/>
      <c r="G1" s="38"/>
      <c r="H1" s="38"/>
      <c r="I1" s="38"/>
      <c r="J1" s="38"/>
      <c r="K1" s="38"/>
      <c r="L1" s="38"/>
      <c r="M1" s="38"/>
      <c r="N1" s="38"/>
    </row>
    <row r="2" spans="1:14" ht="19.5" customHeight="1">
      <c r="A2" s="44" t="s">
        <v>2</v>
      </c>
      <c r="B2" s="44"/>
      <c r="C2" s="44"/>
      <c r="D2" s="44"/>
      <c r="E2" s="38" t="s">
        <v>30</v>
      </c>
      <c r="F2" s="38"/>
      <c r="G2" s="38"/>
      <c r="H2" s="38"/>
      <c r="I2" s="38"/>
      <c r="J2" s="38"/>
      <c r="K2" s="38"/>
      <c r="L2" s="38"/>
      <c r="M2" s="38"/>
      <c r="N2" s="38"/>
    </row>
    <row r="3" spans="5:14" ht="20.25" customHeight="1">
      <c r="E3" s="45" t="s">
        <v>31</v>
      </c>
      <c r="F3" s="45"/>
      <c r="G3" s="45"/>
      <c r="H3" s="45"/>
      <c r="I3" s="45"/>
      <c r="J3" s="45"/>
      <c r="K3" s="45"/>
      <c r="L3" s="45"/>
      <c r="M3" s="45"/>
      <c r="N3" s="45"/>
    </row>
    <row r="4" spans="5:14" ht="18.75" customHeight="1">
      <c r="E4" s="38" t="s">
        <v>32</v>
      </c>
      <c r="F4" s="38"/>
      <c r="G4" s="38"/>
      <c r="H4" s="38"/>
      <c r="I4" s="38"/>
      <c r="J4" s="38"/>
      <c r="K4" s="38"/>
      <c r="L4" s="38"/>
      <c r="M4" s="38"/>
      <c r="N4" s="38"/>
    </row>
    <row r="5" spans="5:14" ht="18.75" customHeight="1">
      <c r="E5" s="31" t="s">
        <v>39</v>
      </c>
      <c r="F5" s="31"/>
      <c r="G5" s="31"/>
      <c r="H5" s="31"/>
      <c r="I5" s="31"/>
      <c r="J5" s="31"/>
      <c r="K5" s="31"/>
      <c r="L5" s="31"/>
      <c r="M5" s="31"/>
      <c r="N5" s="31"/>
    </row>
    <row r="6" spans="5:14" ht="15.75" customHeight="1">
      <c r="E6" s="31" t="s">
        <v>28</v>
      </c>
      <c r="F6" s="31"/>
      <c r="G6" s="31"/>
      <c r="H6" s="31"/>
      <c r="I6" s="31"/>
      <c r="J6" s="31"/>
      <c r="K6" s="31"/>
      <c r="L6" s="31"/>
      <c r="M6" s="31"/>
      <c r="N6" s="31"/>
    </row>
    <row r="7" ht="10.5" customHeight="1"/>
    <row r="8" spans="1:15" s="5" customFormat="1" ht="42" customHeight="1">
      <c r="A8" s="39" t="s">
        <v>0</v>
      </c>
      <c r="B8" s="39" t="s">
        <v>3</v>
      </c>
      <c r="C8" s="39" t="s">
        <v>4</v>
      </c>
      <c r="D8" s="39"/>
      <c r="E8" s="41" t="s">
        <v>5</v>
      </c>
      <c r="F8" s="32" t="s">
        <v>11</v>
      </c>
      <c r="G8" s="27" t="s">
        <v>18</v>
      </c>
      <c r="H8" s="28"/>
      <c r="I8" s="29"/>
      <c r="J8" s="32" t="s">
        <v>19</v>
      </c>
      <c r="K8" s="27" t="s">
        <v>10</v>
      </c>
      <c r="L8" s="28"/>
      <c r="M8" s="29"/>
      <c r="N8" s="34" t="s">
        <v>14</v>
      </c>
      <c r="O8" s="35"/>
    </row>
    <row r="9" spans="1:15" s="5" customFormat="1" ht="38.25" customHeight="1">
      <c r="A9" s="39"/>
      <c r="B9" s="39"/>
      <c r="C9" s="39"/>
      <c r="D9" s="39"/>
      <c r="E9" s="39"/>
      <c r="F9" s="33"/>
      <c r="G9" s="14" t="s">
        <v>17</v>
      </c>
      <c r="H9" s="7" t="s">
        <v>8</v>
      </c>
      <c r="I9" s="4" t="s">
        <v>9</v>
      </c>
      <c r="J9" s="33"/>
      <c r="K9" s="4" t="s">
        <v>12</v>
      </c>
      <c r="L9" s="4" t="s">
        <v>6</v>
      </c>
      <c r="M9" s="4" t="s">
        <v>13</v>
      </c>
      <c r="N9" s="36"/>
      <c r="O9" s="37"/>
    </row>
    <row r="10" spans="1:15" s="3" customFormat="1" ht="19.5" customHeight="1">
      <c r="A10" s="11">
        <v>1</v>
      </c>
      <c r="B10" s="20" t="s">
        <v>33</v>
      </c>
      <c r="C10" s="21" t="s">
        <v>34</v>
      </c>
      <c r="D10" s="22" t="s">
        <v>35</v>
      </c>
      <c r="E10" s="23" t="s">
        <v>36</v>
      </c>
      <c r="F10" s="15">
        <v>8.5</v>
      </c>
      <c r="G10" s="15">
        <v>8.5</v>
      </c>
      <c r="H10" s="15">
        <v>8.5</v>
      </c>
      <c r="I10" s="15">
        <f>(H10+G10)/2</f>
        <v>8.5</v>
      </c>
      <c r="J10" s="15">
        <v>8</v>
      </c>
      <c r="K10" s="19">
        <f>ROUND((J10*7+I10*2+F10)/10,1)</f>
        <v>8.2</v>
      </c>
      <c r="L10" s="12" t="str">
        <f>IF(K10&gt;=8.5,"A",IF(K10&gt;=7,"B",IF(K10&gt;=5.5,"C",IF(K10&gt;=4,"D",IF(AND(K10&lt;4,K10&gt;=0),"F",IF(AND(F10="",I10="",J10=""),"I",IF(OR(F10&lt;&gt;"",I10&lt;&gt;"",J10&lt;&gt;""),"X","R")))))))</f>
        <v>B</v>
      </c>
      <c r="M10" s="13">
        <f>IF(L10="A",4,IF(L10="B",3,IF(L10="C",2,IF(L10="D",1,0))))</f>
        <v>3</v>
      </c>
      <c r="N10" s="8" t="str">
        <f>IF(L10="A","GIỎI",IF(L10="B","KHÁ",IF(L10="C","TB",IF(L10="D","TB YẾU","KÉM"))))</f>
        <v>KHÁ</v>
      </c>
      <c r="O10" s="2" t="str">
        <f>IF(OR(K10&lt;4,J10&lt;=2),"KHÔNG ĐẠT","ĐẠT")</f>
        <v>ĐẠT</v>
      </c>
    </row>
    <row r="11" spans="2:5" ht="23.25" customHeight="1">
      <c r="B11" s="40" t="s">
        <v>45</v>
      </c>
      <c r="C11" s="40"/>
      <c r="D11" s="40"/>
      <c r="E11" s="40"/>
    </row>
    <row r="12" spans="2:15" ht="15.75">
      <c r="B12" s="17" t="s">
        <v>20</v>
      </c>
      <c r="C12" s="9"/>
      <c r="D12" s="9"/>
      <c r="E12" s="38" t="s">
        <v>15</v>
      </c>
      <c r="F12" s="38"/>
      <c r="G12" s="38"/>
      <c r="H12" s="16"/>
      <c r="I12" s="30" t="s">
        <v>16</v>
      </c>
      <c r="J12" s="30"/>
      <c r="K12" s="30"/>
      <c r="M12" s="30" t="s">
        <v>21</v>
      </c>
      <c r="N12" s="30"/>
      <c r="O12" s="30"/>
    </row>
    <row r="13" spans="2:15" ht="15.75">
      <c r="B13" s="16"/>
      <c r="C13" s="9"/>
      <c r="D13" s="9"/>
      <c r="E13" s="9"/>
      <c r="F13" s="16"/>
      <c r="G13" s="16"/>
      <c r="H13" s="16"/>
      <c r="I13" s="16"/>
      <c r="J13" s="9"/>
      <c r="K13" s="9"/>
      <c r="L13" s="10"/>
      <c r="M13" s="10"/>
      <c r="N13" s="9"/>
      <c r="O13" s="9"/>
    </row>
    <row r="14" spans="2:15" ht="15.75">
      <c r="B14" s="16"/>
      <c r="C14" s="9"/>
      <c r="D14" s="9"/>
      <c r="E14" s="9"/>
      <c r="F14" s="16"/>
      <c r="G14" s="16"/>
      <c r="H14" s="16"/>
      <c r="I14" s="16"/>
      <c r="J14" s="9"/>
      <c r="K14" s="9"/>
      <c r="L14" s="10"/>
      <c r="M14" s="10"/>
      <c r="N14" s="9"/>
      <c r="O14" s="9"/>
    </row>
    <row r="15" spans="2:15" ht="15.75">
      <c r="B15" s="16"/>
      <c r="C15" s="9"/>
      <c r="D15" s="9"/>
      <c r="E15" s="9"/>
      <c r="F15" s="16"/>
      <c r="G15" s="16"/>
      <c r="H15" s="16"/>
      <c r="I15" s="16"/>
      <c r="J15" s="9"/>
      <c r="K15" s="9"/>
      <c r="L15" s="10"/>
      <c r="M15" s="10"/>
      <c r="N15" s="9"/>
      <c r="O15" s="9"/>
    </row>
    <row r="16" spans="2:15" ht="15.75">
      <c r="B16" s="16"/>
      <c r="C16" s="9"/>
      <c r="D16" s="9"/>
      <c r="E16" s="9"/>
      <c r="F16" s="16"/>
      <c r="G16" s="16"/>
      <c r="H16" s="16"/>
      <c r="I16" s="16"/>
      <c r="J16" s="9"/>
      <c r="K16" s="9"/>
      <c r="L16" s="10"/>
      <c r="M16" s="10"/>
      <c r="N16" s="9"/>
      <c r="O16" s="9"/>
    </row>
    <row r="17" spans="2:15" ht="15.75">
      <c r="B17" s="38" t="s">
        <v>38</v>
      </c>
      <c r="C17" s="38"/>
      <c r="D17" s="17"/>
      <c r="E17" s="42" t="s">
        <v>22</v>
      </c>
      <c r="F17" s="42"/>
      <c r="G17" s="42"/>
      <c r="H17" s="18"/>
      <c r="I17" s="30" t="s">
        <v>23</v>
      </c>
      <c r="J17" s="30"/>
      <c r="K17" s="30"/>
      <c r="M17" s="30" t="s">
        <v>24</v>
      </c>
      <c r="N17" s="30"/>
      <c r="O17" s="30"/>
    </row>
    <row r="18" spans="2:15" ht="15.75">
      <c r="B18" s="9"/>
      <c r="C18" s="9"/>
      <c r="D18" s="9"/>
      <c r="E18" s="9"/>
      <c r="F18" s="9"/>
      <c r="G18" s="9"/>
      <c r="H18" s="9"/>
      <c r="I18" s="9"/>
      <c r="J18" s="9"/>
      <c r="K18" s="9"/>
      <c r="L18" s="10"/>
      <c r="M18" s="10"/>
      <c r="N18" s="9"/>
      <c r="O18" s="9"/>
    </row>
  </sheetData>
  <sheetProtection/>
  <mergeCells count="25">
    <mergeCell ref="K8:M8"/>
    <mergeCell ref="A1:D1"/>
    <mergeCell ref="E1:N1"/>
    <mergeCell ref="A2:D2"/>
    <mergeCell ref="E2:N2"/>
    <mergeCell ref="E3:N3"/>
    <mergeCell ref="E4:N4"/>
    <mergeCell ref="N8:O9"/>
    <mergeCell ref="B11:E11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E12:G12"/>
    <mergeCell ref="I12:K12"/>
    <mergeCell ref="M12:O12"/>
    <mergeCell ref="B17:C17"/>
    <mergeCell ref="E17:G17"/>
    <mergeCell ref="I17:K17"/>
    <mergeCell ref="M17:O17"/>
  </mergeCells>
  <printOptions/>
  <pageMargins left="0.2" right="0.36" top="0.75" bottom="0.75" header="0.3" footer="0.3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M15" sqref="M15"/>
    </sheetView>
  </sheetViews>
  <sheetFormatPr defaultColWidth="9.140625" defaultRowHeight="12.75"/>
  <cols>
    <col min="1" max="1" width="5.7109375" style="1" customWidth="1"/>
    <col min="2" max="2" width="12.7109375" style="1" customWidth="1"/>
    <col min="3" max="3" width="8.421875" style="1" customWidth="1"/>
    <col min="4" max="4" width="7.140625" style="1" customWidth="1"/>
    <col min="5" max="5" width="11.57421875" style="1" customWidth="1"/>
    <col min="6" max="6" width="12.57421875" style="1" customWidth="1"/>
    <col min="7" max="7" width="7.2812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8.28125" style="1" customWidth="1"/>
    <col min="15" max="15" width="11.421875" style="1" customWidth="1"/>
    <col min="16" max="16384" width="9.140625" style="1" customWidth="1"/>
  </cols>
  <sheetData>
    <row r="1" spans="1:14" ht="15.75">
      <c r="A1" s="43" t="s">
        <v>1</v>
      </c>
      <c r="B1" s="43"/>
      <c r="C1" s="43"/>
      <c r="D1" s="43"/>
      <c r="E1" s="38" t="s">
        <v>7</v>
      </c>
      <c r="F1" s="38"/>
      <c r="G1" s="38"/>
      <c r="H1" s="38"/>
      <c r="I1" s="38"/>
      <c r="J1" s="38"/>
      <c r="K1" s="38"/>
      <c r="L1" s="38"/>
      <c r="M1" s="38"/>
      <c r="N1" s="38"/>
    </row>
    <row r="2" spans="1:14" ht="19.5" customHeight="1">
      <c r="A2" s="44" t="s">
        <v>2</v>
      </c>
      <c r="B2" s="44"/>
      <c r="C2" s="44"/>
      <c r="D2" s="44"/>
      <c r="E2" s="38" t="s">
        <v>30</v>
      </c>
      <c r="F2" s="38"/>
      <c r="G2" s="38"/>
      <c r="H2" s="38"/>
      <c r="I2" s="38"/>
      <c r="J2" s="38"/>
      <c r="K2" s="38"/>
      <c r="L2" s="38"/>
      <c r="M2" s="38"/>
      <c r="N2" s="38"/>
    </row>
    <row r="3" spans="5:14" ht="20.25" customHeight="1">
      <c r="E3" s="45" t="s">
        <v>31</v>
      </c>
      <c r="F3" s="45"/>
      <c r="G3" s="45"/>
      <c r="H3" s="45"/>
      <c r="I3" s="45"/>
      <c r="J3" s="45"/>
      <c r="K3" s="45"/>
      <c r="L3" s="45"/>
      <c r="M3" s="45"/>
      <c r="N3" s="45"/>
    </row>
    <row r="4" spans="5:14" ht="18.75" customHeight="1">
      <c r="E4" s="38" t="s">
        <v>32</v>
      </c>
      <c r="F4" s="38"/>
      <c r="G4" s="38"/>
      <c r="H4" s="38"/>
      <c r="I4" s="38"/>
      <c r="J4" s="38"/>
      <c r="K4" s="38"/>
      <c r="L4" s="38"/>
      <c r="M4" s="38"/>
      <c r="N4" s="38"/>
    </row>
    <row r="5" spans="5:14" ht="18.75" customHeight="1">
      <c r="E5" s="31" t="s">
        <v>40</v>
      </c>
      <c r="F5" s="31"/>
      <c r="G5" s="31"/>
      <c r="H5" s="31"/>
      <c r="I5" s="31"/>
      <c r="J5" s="31"/>
      <c r="K5" s="31"/>
      <c r="L5" s="31"/>
      <c r="M5" s="31"/>
      <c r="N5" s="31"/>
    </row>
    <row r="6" spans="5:14" ht="15.75" customHeight="1">
      <c r="E6" s="31" t="s">
        <v>41</v>
      </c>
      <c r="F6" s="31"/>
      <c r="G6" s="31"/>
      <c r="H6" s="31"/>
      <c r="I6" s="31"/>
      <c r="J6" s="31"/>
      <c r="K6" s="31"/>
      <c r="L6" s="31"/>
      <c r="M6" s="31"/>
      <c r="N6" s="31"/>
    </row>
    <row r="7" ht="10.5" customHeight="1"/>
    <row r="8" spans="1:15" s="5" customFormat="1" ht="42" customHeight="1">
      <c r="A8" s="39" t="s">
        <v>0</v>
      </c>
      <c r="B8" s="39" t="s">
        <v>3</v>
      </c>
      <c r="C8" s="39" t="s">
        <v>4</v>
      </c>
      <c r="D8" s="39"/>
      <c r="E8" s="41" t="s">
        <v>5</v>
      </c>
      <c r="F8" s="32" t="s">
        <v>11</v>
      </c>
      <c r="G8" s="27" t="s">
        <v>18</v>
      </c>
      <c r="H8" s="28"/>
      <c r="I8" s="29"/>
      <c r="J8" s="32" t="s">
        <v>19</v>
      </c>
      <c r="K8" s="27" t="s">
        <v>10</v>
      </c>
      <c r="L8" s="28"/>
      <c r="M8" s="29"/>
      <c r="N8" s="34" t="s">
        <v>14</v>
      </c>
      <c r="O8" s="35"/>
    </row>
    <row r="9" spans="1:15" s="5" customFormat="1" ht="38.25" customHeight="1">
      <c r="A9" s="39"/>
      <c r="B9" s="39"/>
      <c r="C9" s="39"/>
      <c r="D9" s="39"/>
      <c r="E9" s="39"/>
      <c r="F9" s="33"/>
      <c r="G9" s="14" t="s">
        <v>17</v>
      </c>
      <c r="H9" s="7" t="s">
        <v>8</v>
      </c>
      <c r="I9" s="4" t="s">
        <v>9</v>
      </c>
      <c r="J9" s="33"/>
      <c r="K9" s="4" t="s">
        <v>12</v>
      </c>
      <c r="L9" s="4" t="s">
        <v>6</v>
      </c>
      <c r="M9" s="4" t="s">
        <v>13</v>
      </c>
      <c r="N9" s="36"/>
      <c r="O9" s="37"/>
    </row>
    <row r="10" spans="1:15" s="3" customFormat="1" ht="19.5" customHeight="1">
      <c r="A10" s="11">
        <v>1</v>
      </c>
      <c r="B10" s="20" t="s">
        <v>33</v>
      </c>
      <c r="C10" s="21" t="s">
        <v>34</v>
      </c>
      <c r="D10" s="22" t="s">
        <v>35</v>
      </c>
      <c r="E10" s="23" t="s">
        <v>36</v>
      </c>
      <c r="F10" s="15">
        <v>10</v>
      </c>
      <c r="G10" s="15">
        <v>8</v>
      </c>
      <c r="H10" s="15">
        <v>8</v>
      </c>
      <c r="I10" s="15">
        <f>(H10+G10)/2</f>
        <v>8</v>
      </c>
      <c r="J10" s="15">
        <v>9</v>
      </c>
      <c r="K10" s="19">
        <f>ROUND((J10*7+I10*2+F10)/10,1)</f>
        <v>8.9</v>
      </c>
      <c r="L10" s="12" t="str">
        <f>IF(K10&gt;=8.5,"A",IF(K10&gt;=7,"B",IF(K10&gt;=5.5,"C",IF(K10&gt;=4,"D",IF(AND(K10&lt;4,K10&gt;=0),"F",IF(AND(F10="",I10="",J10=""),"I",IF(OR(F10&lt;&gt;"",I10&lt;&gt;"",J10&lt;&gt;""),"X","R")))))))</f>
        <v>A</v>
      </c>
      <c r="M10" s="13">
        <f>IF(L10="A",4,IF(L10="B",3,IF(L10="C",2,IF(L10="D",1,0))))</f>
        <v>4</v>
      </c>
      <c r="N10" s="8" t="str">
        <f>IF(L10="A","GIỎI",IF(L10="B","KHÁ",IF(L10="C","TB",IF(L10="D","TB YẾU","KÉM"))))</f>
        <v>GIỎI</v>
      </c>
      <c r="O10" s="2" t="str">
        <f>IF(OR(K10&lt;4,J10&lt;=2),"KHÔNG ĐẠT","ĐẠT")</f>
        <v>ĐẠT</v>
      </c>
    </row>
    <row r="11" spans="2:5" ht="23.25" customHeight="1">
      <c r="B11" s="40" t="s">
        <v>45</v>
      </c>
      <c r="C11" s="40"/>
      <c r="D11" s="40"/>
      <c r="E11" s="40"/>
    </row>
    <row r="12" spans="2:15" ht="15.75">
      <c r="B12" s="17" t="s">
        <v>20</v>
      </c>
      <c r="C12" s="9"/>
      <c r="D12" s="9"/>
      <c r="E12" s="38" t="s">
        <v>15</v>
      </c>
      <c r="F12" s="38"/>
      <c r="G12" s="38"/>
      <c r="H12" s="16"/>
      <c r="I12" s="30" t="s">
        <v>16</v>
      </c>
      <c r="J12" s="30"/>
      <c r="K12" s="30"/>
      <c r="M12" s="30" t="s">
        <v>21</v>
      </c>
      <c r="N12" s="30"/>
      <c r="O12" s="30"/>
    </row>
    <row r="13" spans="2:15" ht="15.75">
      <c r="B13" s="16"/>
      <c r="C13" s="9"/>
      <c r="D13" s="9"/>
      <c r="E13" s="9"/>
      <c r="F13" s="16"/>
      <c r="G13" s="16"/>
      <c r="H13" s="16"/>
      <c r="I13" s="16"/>
      <c r="J13" s="9"/>
      <c r="K13" s="9"/>
      <c r="L13" s="10"/>
      <c r="M13" s="10"/>
      <c r="N13" s="9"/>
      <c r="O13" s="9"/>
    </row>
    <row r="14" spans="2:15" ht="15.75">
      <c r="B14" s="16"/>
      <c r="C14" s="9"/>
      <c r="D14" s="9"/>
      <c r="E14" s="9"/>
      <c r="F14" s="16"/>
      <c r="G14" s="16"/>
      <c r="H14" s="16"/>
      <c r="I14" s="16"/>
      <c r="J14" s="9"/>
      <c r="K14" s="9"/>
      <c r="L14" s="10"/>
      <c r="M14" s="10"/>
      <c r="N14" s="9"/>
      <c r="O14" s="9"/>
    </row>
    <row r="15" spans="2:15" ht="15.75">
      <c r="B15" s="16"/>
      <c r="C15" s="9"/>
      <c r="D15" s="9"/>
      <c r="E15" s="9"/>
      <c r="F15" s="16"/>
      <c r="G15" s="16"/>
      <c r="H15" s="16"/>
      <c r="I15" s="16"/>
      <c r="J15" s="9"/>
      <c r="K15" s="9"/>
      <c r="L15" s="10"/>
      <c r="M15" s="10"/>
      <c r="N15" s="9"/>
      <c r="O15" s="9"/>
    </row>
    <row r="16" spans="2:15" ht="15.75">
      <c r="B16" s="16"/>
      <c r="C16" s="9"/>
      <c r="D16" s="9"/>
      <c r="E16" s="9"/>
      <c r="F16" s="16"/>
      <c r="G16" s="16"/>
      <c r="H16" s="16"/>
      <c r="I16" s="16"/>
      <c r="J16" s="9"/>
      <c r="K16" s="9"/>
      <c r="L16" s="10"/>
      <c r="M16" s="10"/>
      <c r="N16" s="9"/>
      <c r="O16" s="9"/>
    </row>
    <row r="17" spans="2:15" ht="15.75">
      <c r="B17" s="38" t="s">
        <v>38</v>
      </c>
      <c r="C17" s="38"/>
      <c r="D17" s="17"/>
      <c r="E17" s="42" t="s">
        <v>22</v>
      </c>
      <c r="F17" s="42"/>
      <c r="G17" s="42"/>
      <c r="H17" s="18"/>
      <c r="I17" s="30" t="s">
        <v>23</v>
      </c>
      <c r="J17" s="30"/>
      <c r="K17" s="30"/>
      <c r="M17" s="30" t="s">
        <v>24</v>
      </c>
      <c r="N17" s="30"/>
      <c r="O17" s="30"/>
    </row>
    <row r="18" spans="2:15" ht="15.75">
      <c r="B18" s="9"/>
      <c r="C18" s="9"/>
      <c r="D18" s="9"/>
      <c r="E18" s="9"/>
      <c r="F18" s="9"/>
      <c r="G18" s="9"/>
      <c r="H18" s="9"/>
      <c r="I18" s="9"/>
      <c r="J18" s="9"/>
      <c r="K18" s="9"/>
      <c r="L18" s="10"/>
      <c r="M18" s="10"/>
      <c r="N18" s="9"/>
      <c r="O18" s="9"/>
    </row>
  </sheetData>
  <sheetProtection/>
  <mergeCells count="25"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N8:O9"/>
    <mergeCell ref="B11:E11"/>
    <mergeCell ref="E12:G12"/>
    <mergeCell ref="I12:K12"/>
    <mergeCell ref="M12:O12"/>
    <mergeCell ref="B17:C17"/>
    <mergeCell ref="E17:G17"/>
    <mergeCell ref="I17:K17"/>
    <mergeCell ref="M17:O17"/>
  </mergeCells>
  <printOptions/>
  <pageMargins left="0.37" right="0.33" top="0.75" bottom="0.75" header="0.3" footer="0.3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7109375" style="1" customWidth="1"/>
    <col min="2" max="2" width="12.7109375" style="1" customWidth="1"/>
    <col min="3" max="3" width="8.421875" style="1" customWidth="1"/>
    <col min="4" max="4" width="7.140625" style="1" customWidth="1"/>
    <col min="5" max="5" width="11.57421875" style="1" customWidth="1"/>
    <col min="6" max="6" width="12.57421875" style="1" customWidth="1"/>
    <col min="7" max="7" width="7.2812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8.28125" style="1" customWidth="1"/>
    <col min="15" max="15" width="11.421875" style="1" customWidth="1"/>
    <col min="16" max="16384" width="9.140625" style="1" customWidth="1"/>
  </cols>
  <sheetData>
    <row r="1" spans="1:14" ht="15.75">
      <c r="A1" s="43" t="s">
        <v>1</v>
      </c>
      <c r="B1" s="43"/>
      <c r="C1" s="43"/>
      <c r="D1" s="43"/>
      <c r="E1" s="38" t="s">
        <v>7</v>
      </c>
      <c r="F1" s="38"/>
      <c r="G1" s="38"/>
      <c r="H1" s="38"/>
      <c r="I1" s="38"/>
      <c r="J1" s="38"/>
      <c r="K1" s="38"/>
      <c r="L1" s="38"/>
      <c r="M1" s="38"/>
      <c r="N1" s="38"/>
    </row>
    <row r="2" spans="1:14" ht="19.5" customHeight="1">
      <c r="A2" s="44" t="s">
        <v>2</v>
      </c>
      <c r="B2" s="44"/>
      <c r="C2" s="44"/>
      <c r="D2" s="44"/>
      <c r="E2" s="38" t="s">
        <v>30</v>
      </c>
      <c r="F2" s="38"/>
      <c r="G2" s="38"/>
      <c r="H2" s="38"/>
      <c r="I2" s="38"/>
      <c r="J2" s="38"/>
      <c r="K2" s="38"/>
      <c r="L2" s="38"/>
      <c r="M2" s="38"/>
      <c r="N2" s="38"/>
    </row>
    <row r="3" spans="5:14" ht="20.25" customHeight="1">
      <c r="E3" s="45" t="s">
        <v>31</v>
      </c>
      <c r="F3" s="45"/>
      <c r="G3" s="45"/>
      <c r="H3" s="45"/>
      <c r="I3" s="45"/>
      <c r="J3" s="45"/>
      <c r="K3" s="45"/>
      <c r="L3" s="45"/>
      <c r="M3" s="45"/>
      <c r="N3" s="45"/>
    </row>
    <row r="4" spans="5:14" ht="18.75" customHeight="1">
      <c r="E4" s="38" t="s">
        <v>32</v>
      </c>
      <c r="F4" s="38"/>
      <c r="G4" s="38"/>
      <c r="H4" s="38"/>
      <c r="I4" s="38"/>
      <c r="J4" s="38"/>
      <c r="K4" s="38"/>
      <c r="L4" s="38"/>
      <c r="M4" s="38"/>
      <c r="N4" s="38"/>
    </row>
    <row r="5" spans="5:14" ht="18.75" customHeight="1">
      <c r="E5" s="31" t="s">
        <v>46</v>
      </c>
      <c r="F5" s="31"/>
      <c r="G5" s="31"/>
      <c r="H5" s="31"/>
      <c r="I5" s="31"/>
      <c r="J5" s="31"/>
      <c r="K5" s="31"/>
      <c r="L5" s="31"/>
      <c r="M5" s="31"/>
      <c r="N5" s="31"/>
    </row>
    <row r="6" spans="5:14" ht="15.75" customHeight="1">
      <c r="E6" s="31" t="s">
        <v>47</v>
      </c>
      <c r="F6" s="31"/>
      <c r="G6" s="31"/>
      <c r="H6" s="31"/>
      <c r="I6" s="31"/>
      <c r="J6" s="31"/>
      <c r="K6" s="31"/>
      <c r="L6" s="31"/>
      <c r="M6" s="31"/>
      <c r="N6" s="31"/>
    </row>
    <row r="7" ht="10.5" customHeight="1"/>
    <row r="8" spans="1:15" s="5" customFormat="1" ht="42" customHeight="1">
      <c r="A8" s="39" t="s">
        <v>0</v>
      </c>
      <c r="B8" s="39" t="s">
        <v>3</v>
      </c>
      <c r="C8" s="39" t="s">
        <v>4</v>
      </c>
      <c r="D8" s="39"/>
      <c r="E8" s="41" t="s">
        <v>5</v>
      </c>
      <c r="F8" s="32" t="s">
        <v>11</v>
      </c>
      <c r="G8" s="27" t="s">
        <v>18</v>
      </c>
      <c r="H8" s="28"/>
      <c r="I8" s="29"/>
      <c r="J8" s="32" t="s">
        <v>19</v>
      </c>
      <c r="K8" s="27" t="s">
        <v>10</v>
      </c>
      <c r="L8" s="28"/>
      <c r="M8" s="29"/>
      <c r="N8" s="34" t="s">
        <v>14</v>
      </c>
      <c r="O8" s="35"/>
    </row>
    <row r="9" spans="1:15" s="5" customFormat="1" ht="38.25" customHeight="1">
      <c r="A9" s="39"/>
      <c r="B9" s="39"/>
      <c r="C9" s="39"/>
      <c r="D9" s="39"/>
      <c r="E9" s="39"/>
      <c r="F9" s="33"/>
      <c r="G9" s="14" t="s">
        <v>17</v>
      </c>
      <c r="H9" s="7" t="s">
        <v>8</v>
      </c>
      <c r="I9" s="4" t="s">
        <v>9</v>
      </c>
      <c r="J9" s="33"/>
      <c r="K9" s="4" t="s">
        <v>12</v>
      </c>
      <c r="L9" s="4" t="s">
        <v>6</v>
      </c>
      <c r="M9" s="4" t="s">
        <v>13</v>
      </c>
      <c r="N9" s="36"/>
      <c r="O9" s="37"/>
    </row>
    <row r="10" spans="1:15" s="3" customFormat="1" ht="19.5" customHeight="1">
      <c r="A10" s="11">
        <v>1</v>
      </c>
      <c r="B10" s="20" t="s">
        <v>33</v>
      </c>
      <c r="C10" s="21" t="s">
        <v>34</v>
      </c>
      <c r="D10" s="22" t="s">
        <v>35</v>
      </c>
      <c r="E10" s="23" t="s">
        <v>36</v>
      </c>
      <c r="F10" s="15">
        <v>10</v>
      </c>
      <c r="G10" s="15">
        <v>8</v>
      </c>
      <c r="H10" s="15"/>
      <c r="I10" s="15">
        <f>G10</f>
        <v>8</v>
      </c>
      <c r="J10" s="15">
        <v>8.5</v>
      </c>
      <c r="K10" s="19">
        <f>ROUND((J10*7+I10*2+F10)/10,1)</f>
        <v>8.6</v>
      </c>
      <c r="L10" s="12" t="str">
        <f>IF(K10&gt;=8.5,"A",IF(K10&gt;=7,"B",IF(K10&gt;=5.5,"C",IF(K10&gt;=4,"D",IF(AND(K10&lt;4,K10&gt;=0),"F",IF(AND(F10="",I10="",J10=""),"I",IF(OR(F10&lt;&gt;"",I10&lt;&gt;"",J10&lt;&gt;""),"X","R")))))))</f>
        <v>A</v>
      </c>
      <c r="M10" s="13">
        <f>IF(L10="A",4,IF(L10="B",3,IF(L10="C",2,IF(L10="D",1,0))))</f>
        <v>4</v>
      </c>
      <c r="N10" s="8" t="str">
        <f>IF(L10="A","GIỎI",IF(L10="B","KHÁ",IF(L10="C","TB",IF(L10="D","TB YẾU","KÉM"))))</f>
        <v>GIỎI</v>
      </c>
      <c r="O10" s="2" t="str">
        <f>IF(OR(K10&lt;4,J10&lt;=2),"KHÔNG ĐẠT","ĐẠT")</f>
        <v>ĐẠT</v>
      </c>
    </row>
    <row r="11" spans="2:5" ht="23.25" customHeight="1">
      <c r="B11" s="40" t="s">
        <v>45</v>
      </c>
      <c r="C11" s="40"/>
      <c r="D11" s="40"/>
      <c r="E11" s="40"/>
    </row>
    <row r="12" spans="2:15" ht="15.75">
      <c r="B12" s="17" t="s">
        <v>20</v>
      </c>
      <c r="C12" s="9"/>
      <c r="D12" s="9"/>
      <c r="E12" s="38" t="s">
        <v>15</v>
      </c>
      <c r="F12" s="38"/>
      <c r="G12" s="38"/>
      <c r="H12" s="16"/>
      <c r="I12" s="30" t="s">
        <v>16</v>
      </c>
      <c r="J12" s="30"/>
      <c r="K12" s="30"/>
      <c r="M12" s="30" t="s">
        <v>21</v>
      </c>
      <c r="N12" s="30"/>
      <c r="O12" s="30"/>
    </row>
    <row r="13" spans="2:15" ht="15.75">
      <c r="B13" s="16"/>
      <c r="C13" s="9"/>
      <c r="D13" s="9"/>
      <c r="E13" s="9"/>
      <c r="F13" s="16"/>
      <c r="G13" s="16"/>
      <c r="H13" s="16"/>
      <c r="I13" s="16"/>
      <c r="J13" s="9"/>
      <c r="K13" s="9"/>
      <c r="L13" s="10"/>
      <c r="M13" s="10"/>
      <c r="N13" s="9"/>
      <c r="O13" s="9"/>
    </row>
    <row r="14" spans="2:15" ht="15.75">
      <c r="B14" s="16"/>
      <c r="C14" s="9"/>
      <c r="D14" s="9"/>
      <c r="E14" s="9"/>
      <c r="F14" s="16"/>
      <c r="G14" s="16"/>
      <c r="H14" s="16"/>
      <c r="I14" s="16"/>
      <c r="J14" s="9"/>
      <c r="K14" s="9"/>
      <c r="L14" s="10"/>
      <c r="M14" s="10"/>
      <c r="N14" s="9"/>
      <c r="O14" s="9"/>
    </row>
    <row r="15" spans="2:15" ht="15.75">
      <c r="B15" s="16"/>
      <c r="C15" s="9"/>
      <c r="D15" s="9"/>
      <c r="E15" s="9"/>
      <c r="F15" s="16"/>
      <c r="G15" s="16"/>
      <c r="H15" s="16"/>
      <c r="I15" s="16"/>
      <c r="J15" s="9"/>
      <c r="K15" s="9"/>
      <c r="L15" s="10"/>
      <c r="M15" s="10"/>
      <c r="N15" s="9"/>
      <c r="O15" s="9"/>
    </row>
    <row r="16" spans="2:15" ht="15.75">
      <c r="B16" s="16"/>
      <c r="C16" s="9"/>
      <c r="D16" s="9"/>
      <c r="E16" s="9"/>
      <c r="F16" s="16"/>
      <c r="G16" s="16"/>
      <c r="H16" s="16"/>
      <c r="I16" s="16"/>
      <c r="J16" s="9"/>
      <c r="K16" s="9"/>
      <c r="L16" s="10"/>
      <c r="M16" s="10"/>
      <c r="N16" s="9"/>
      <c r="O16" s="9"/>
    </row>
    <row r="17" spans="2:15" ht="15.75">
      <c r="B17" s="38" t="s">
        <v>38</v>
      </c>
      <c r="C17" s="38"/>
      <c r="D17" s="17"/>
      <c r="E17" s="42" t="s">
        <v>22</v>
      </c>
      <c r="F17" s="42"/>
      <c r="G17" s="42"/>
      <c r="H17" s="18"/>
      <c r="I17" s="30" t="s">
        <v>23</v>
      </c>
      <c r="J17" s="30"/>
      <c r="K17" s="30"/>
      <c r="M17" s="30" t="s">
        <v>24</v>
      </c>
      <c r="N17" s="30"/>
      <c r="O17" s="30"/>
    </row>
    <row r="18" spans="2:15" ht="15.75">
      <c r="B18" s="9"/>
      <c r="C18" s="9"/>
      <c r="D18" s="9"/>
      <c r="E18" s="9"/>
      <c r="F18" s="9"/>
      <c r="G18" s="9"/>
      <c r="H18" s="9"/>
      <c r="I18" s="9"/>
      <c r="J18" s="9"/>
      <c r="K18" s="9"/>
      <c r="L18" s="10"/>
      <c r="M18" s="10"/>
      <c r="N18" s="9"/>
      <c r="O18" s="9"/>
    </row>
  </sheetData>
  <sheetProtection/>
  <mergeCells count="25"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N8:O9"/>
    <mergeCell ref="B11:E11"/>
    <mergeCell ref="E12:G12"/>
    <mergeCell ref="I12:K12"/>
    <mergeCell ref="M12:O12"/>
    <mergeCell ref="B17:C17"/>
    <mergeCell ref="E17:G17"/>
    <mergeCell ref="I17:K17"/>
    <mergeCell ref="M17:O17"/>
  </mergeCells>
  <printOptions/>
  <pageMargins left="0.26" right="0.17" top="0.75" bottom="0.75" header="0.3" footer="0.3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A1">
      <selection activeCell="K10" sqref="K10"/>
    </sheetView>
  </sheetViews>
  <sheetFormatPr defaultColWidth="9.140625" defaultRowHeight="12.75"/>
  <cols>
    <col min="1" max="1" width="5.7109375" style="1" customWidth="1"/>
    <col min="2" max="2" width="12.7109375" style="1" customWidth="1"/>
    <col min="3" max="3" width="8.421875" style="1" customWidth="1"/>
    <col min="4" max="4" width="7.140625" style="1" customWidth="1"/>
    <col min="5" max="5" width="11.57421875" style="1" customWidth="1"/>
    <col min="6" max="6" width="12.57421875" style="1" customWidth="1"/>
    <col min="7" max="7" width="7.2812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8.28125" style="1" customWidth="1"/>
    <col min="15" max="15" width="11.421875" style="1" customWidth="1"/>
    <col min="16" max="16384" width="9.140625" style="1" customWidth="1"/>
  </cols>
  <sheetData>
    <row r="1" spans="1:14" ht="15.75">
      <c r="A1" s="43" t="s">
        <v>1</v>
      </c>
      <c r="B1" s="43"/>
      <c r="C1" s="43"/>
      <c r="D1" s="43"/>
      <c r="E1" s="38" t="s">
        <v>7</v>
      </c>
      <c r="F1" s="38"/>
      <c r="G1" s="38"/>
      <c r="H1" s="38"/>
      <c r="I1" s="38"/>
      <c r="J1" s="38"/>
      <c r="K1" s="38"/>
      <c r="L1" s="38"/>
      <c r="M1" s="38"/>
      <c r="N1" s="38"/>
    </row>
    <row r="2" spans="1:14" ht="19.5" customHeight="1">
      <c r="A2" s="44" t="s">
        <v>2</v>
      </c>
      <c r="B2" s="44"/>
      <c r="C2" s="44"/>
      <c r="D2" s="44"/>
      <c r="E2" s="38" t="s">
        <v>30</v>
      </c>
      <c r="F2" s="38"/>
      <c r="G2" s="38"/>
      <c r="H2" s="38"/>
      <c r="I2" s="38"/>
      <c r="J2" s="38"/>
      <c r="K2" s="38"/>
      <c r="L2" s="38"/>
      <c r="M2" s="38"/>
      <c r="N2" s="38"/>
    </row>
    <row r="3" spans="5:14" ht="20.25" customHeight="1">
      <c r="E3" s="45" t="s">
        <v>31</v>
      </c>
      <c r="F3" s="45"/>
      <c r="G3" s="45"/>
      <c r="H3" s="45"/>
      <c r="I3" s="45"/>
      <c r="J3" s="45"/>
      <c r="K3" s="45"/>
      <c r="L3" s="45"/>
      <c r="M3" s="45"/>
      <c r="N3" s="45"/>
    </row>
    <row r="4" spans="5:14" ht="18.75" customHeight="1">
      <c r="E4" s="38" t="s">
        <v>32</v>
      </c>
      <c r="F4" s="38"/>
      <c r="G4" s="38"/>
      <c r="H4" s="38"/>
      <c r="I4" s="38"/>
      <c r="J4" s="38"/>
      <c r="K4" s="38"/>
      <c r="L4" s="38"/>
      <c r="M4" s="38"/>
      <c r="N4" s="38"/>
    </row>
    <row r="5" spans="5:14" ht="18.75" customHeight="1">
      <c r="E5" s="31" t="s">
        <v>50</v>
      </c>
      <c r="F5" s="31"/>
      <c r="G5" s="31"/>
      <c r="H5" s="31"/>
      <c r="I5" s="31"/>
      <c r="J5" s="31"/>
      <c r="K5" s="31"/>
      <c r="L5" s="31"/>
      <c r="M5" s="31"/>
      <c r="N5" s="31"/>
    </row>
    <row r="6" spans="5:14" ht="15.75" customHeight="1">
      <c r="E6" s="31" t="s">
        <v>51</v>
      </c>
      <c r="F6" s="31"/>
      <c r="G6" s="31"/>
      <c r="H6" s="31"/>
      <c r="I6" s="31"/>
      <c r="J6" s="31"/>
      <c r="K6" s="31"/>
      <c r="L6" s="31"/>
      <c r="M6" s="31"/>
      <c r="N6" s="31"/>
    </row>
    <row r="7" ht="10.5" customHeight="1"/>
    <row r="8" spans="1:15" s="5" customFormat="1" ht="42" customHeight="1">
      <c r="A8" s="39" t="s">
        <v>0</v>
      </c>
      <c r="B8" s="39" t="s">
        <v>3</v>
      </c>
      <c r="C8" s="39" t="s">
        <v>4</v>
      </c>
      <c r="D8" s="39"/>
      <c r="E8" s="41" t="s">
        <v>5</v>
      </c>
      <c r="F8" s="32" t="s">
        <v>11</v>
      </c>
      <c r="G8" s="27" t="s">
        <v>18</v>
      </c>
      <c r="H8" s="28"/>
      <c r="I8" s="29"/>
      <c r="J8" s="32" t="s">
        <v>19</v>
      </c>
      <c r="K8" s="27" t="s">
        <v>10</v>
      </c>
      <c r="L8" s="28"/>
      <c r="M8" s="29"/>
      <c r="N8" s="34" t="s">
        <v>14</v>
      </c>
      <c r="O8" s="35"/>
    </row>
    <row r="9" spans="1:15" s="5" customFormat="1" ht="38.25" customHeight="1">
      <c r="A9" s="39"/>
      <c r="B9" s="39"/>
      <c r="C9" s="39"/>
      <c r="D9" s="39"/>
      <c r="E9" s="39"/>
      <c r="F9" s="33"/>
      <c r="G9" s="14" t="s">
        <v>17</v>
      </c>
      <c r="H9" s="7" t="s">
        <v>8</v>
      </c>
      <c r="I9" s="4" t="s">
        <v>9</v>
      </c>
      <c r="J9" s="33"/>
      <c r="K9" s="4" t="s">
        <v>12</v>
      </c>
      <c r="L9" s="4" t="s">
        <v>6</v>
      </c>
      <c r="M9" s="4" t="s">
        <v>13</v>
      </c>
      <c r="N9" s="36"/>
      <c r="O9" s="37"/>
    </row>
    <row r="10" spans="1:15" s="3" customFormat="1" ht="19.5" customHeight="1">
      <c r="A10" s="11">
        <v>1</v>
      </c>
      <c r="B10" s="20" t="s">
        <v>33</v>
      </c>
      <c r="C10" s="21" t="s">
        <v>34</v>
      </c>
      <c r="D10" s="22" t="s">
        <v>35</v>
      </c>
      <c r="E10" s="23" t="s">
        <v>36</v>
      </c>
      <c r="F10" s="15">
        <v>9</v>
      </c>
      <c r="G10" s="15">
        <v>7</v>
      </c>
      <c r="H10" s="15">
        <v>7</v>
      </c>
      <c r="I10" s="15">
        <f>(H10+G10)/2</f>
        <v>7</v>
      </c>
      <c r="J10" s="15">
        <v>3</v>
      </c>
      <c r="K10" s="24">
        <f>ROUND((J10*7+I10*2+F10)/10,1)</f>
        <v>4.4</v>
      </c>
      <c r="L10" s="25" t="str">
        <f>IF(K10&gt;=8.5,"A",IF(K10&gt;=7,"B",IF(K10&gt;=5.5,"C",IF(K10&gt;=4,"D",IF(AND(K10&lt;4,K10&gt;=0),"F",IF(AND(F10="",I10="",J10=""),"I",IF(OR(F10&lt;&gt;"",I10&lt;&gt;"",J10&lt;&gt;""),"X","R")))))))</f>
        <v>D</v>
      </c>
      <c r="M10" s="26">
        <f>IF(L10="A",4,IF(L10="B",3,IF(L10="C",2,IF(L10="D",1,0))))</f>
        <v>1</v>
      </c>
      <c r="N10" s="8" t="str">
        <f>IF(L10="A","GIỎI",IF(L10="B","KHÁ",IF(L10="C","TB",IF(L10="D","TB YẾU","KÉM"))))</f>
        <v>TB YẾU</v>
      </c>
      <c r="O10" s="2" t="str">
        <f>IF(OR(K10&lt;4,J10&lt;=2),"KHÔNG ĐẠT","ĐẠT")</f>
        <v>ĐẠT</v>
      </c>
    </row>
    <row r="11" spans="2:5" ht="23.25" customHeight="1">
      <c r="B11" s="40" t="s">
        <v>45</v>
      </c>
      <c r="C11" s="40"/>
      <c r="D11" s="40"/>
      <c r="E11" s="40"/>
    </row>
    <row r="12" spans="2:15" ht="15.75">
      <c r="B12" s="17" t="s">
        <v>20</v>
      </c>
      <c r="C12" s="9"/>
      <c r="D12" s="9"/>
      <c r="E12" s="38" t="s">
        <v>15</v>
      </c>
      <c r="F12" s="38"/>
      <c r="G12" s="38"/>
      <c r="H12" s="16"/>
      <c r="I12" s="30" t="s">
        <v>16</v>
      </c>
      <c r="J12" s="30"/>
      <c r="K12" s="30"/>
      <c r="M12" s="30" t="s">
        <v>21</v>
      </c>
      <c r="N12" s="30"/>
      <c r="O12" s="30"/>
    </row>
    <row r="13" spans="2:15" ht="15.75">
      <c r="B13" s="16"/>
      <c r="C13" s="9"/>
      <c r="D13" s="9"/>
      <c r="E13" s="9"/>
      <c r="F13" s="16"/>
      <c r="G13" s="16"/>
      <c r="H13" s="16"/>
      <c r="I13" s="16"/>
      <c r="J13" s="9"/>
      <c r="K13" s="9"/>
      <c r="L13" s="10"/>
      <c r="M13" s="10"/>
      <c r="N13" s="9"/>
      <c r="O13" s="9"/>
    </row>
    <row r="14" spans="2:15" ht="15.75">
      <c r="B14" s="16"/>
      <c r="C14" s="9"/>
      <c r="D14" s="9"/>
      <c r="E14" s="9"/>
      <c r="F14" s="16"/>
      <c r="G14" s="16"/>
      <c r="H14" s="16"/>
      <c r="I14" s="16"/>
      <c r="J14" s="9"/>
      <c r="K14" s="9"/>
      <c r="L14" s="10"/>
      <c r="M14" s="10"/>
      <c r="N14" s="9"/>
      <c r="O14" s="9"/>
    </row>
    <row r="15" spans="2:15" ht="15.75">
      <c r="B15" s="16"/>
      <c r="C15" s="9"/>
      <c r="D15" s="9"/>
      <c r="E15" s="9"/>
      <c r="F15" s="16"/>
      <c r="G15" s="16"/>
      <c r="H15" s="16"/>
      <c r="I15" s="16"/>
      <c r="J15" s="9"/>
      <c r="K15" s="9"/>
      <c r="L15" s="10"/>
      <c r="M15" s="10"/>
      <c r="N15" s="9"/>
      <c r="O15" s="9"/>
    </row>
    <row r="16" spans="2:15" ht="15.75">
      <c r="B16" s="16"/>
      <c r="C16" s="9"/>
      <c r="D16" s="9"/>
      <c r="E16" s="9"/>
      <c r="F16" s="16"/>
      <c r="G16" s="16"/>
      <c r="H16" s="16"/>
      <c r="I16" s="16"/>
      <c r="J16" s="9"/>
      <c r="K16" s="9"/>
      <c r="L16" s="10"/>
      <c r="M16" s="10"/>
      <c r="N16" s="9"/>
      <c r="O16" s="9"/>
    </row>
    <row r="17" spans="2:15" ht="15.75">
      <c r="B17" s="38" t="s">
        <v>38</v>
      </c>
      <c r="C17" s="38"/>
      <c r="D17" s="17"/>
      <c r="E17" s="42" t="s">
        <v>22</v>
      </c>
      <c r="F17" s="42"/>
      <c r="G17" s="42"/>
      <c r="H17" s="18"/>
      <c r="I17" s="30" t="s">
        <v>23</v>
      </c>
      <c r="J17" s="30"/>
      <c r="K17" s="30"/>
      <c r="M17" s="30" t="s">
        <v>24</v>
      </c>
      <c r="N17" s="30"/>
      <c r="O17" s="30"/>
    </row>
    <row r="18" spans="2:15" ht="15.75">
      <c r="B18" s="9"/>
      <c r="C18" s="9"/>
      <c r="D18" s="9"/>
      <c r="E18" s="9"/>
      <c r="F18" s="9"/>
      <c r="G18" s="9"/>
      <c r="H18" s="9"/>
      <c r="I18" s="9"/>
      <c r="J18" s="9"/>
      <c r="K18" s="9"/>
      <c r="L18" s="10"/>
      <c r="M18" s="10"/>
      <c r="N18" s="9"/>
      <c r="O18" s="9"/>
    </row>
  </sheetData>
  <sheetProtection/>
  <mergeCells count="25"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N8:O9"/>
    <mergeCell ref="B11:E11"/>
    <mergeCell ref="E12:G12"/>
    <mergeCell ref="I12:K12"/>
    <mergeCell ref="M12:O12"/>
    <mergeCell ref="B17:C17"/>
    <mergeCell ref="E17:G17"/>
    <mergeCell ref="I17:K17"/>
    <mergeCell ref="M17:O17"/>
  </mergeCells>
  <printOptions/>
  <pageMargins left="0.33" right="0.18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 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ThienVNT</dc:creator>
  <cp:keywords/>
  <dc:description/>
  <cp:lastModifiedBy>dhhqt</cp:lastModifiedBy>
  <cp:lastPrinted>2020-03-12T01:50:29Z</cp:lastPrinted>
  <dcterms:created xsi:type="dcterms:W3CDTF">2009-09-21T02:41:34Z</dcterms:created>
  <dcterms:modified xsi:type="dcterms:W3CDTF">2020-03-12T01:50:38Z</dcterms:modified>
  <cp:category/>
  <cp:version/>
  <cp:contentType/>
  <cp:contentStatus/>
</cp:coreProperties>
</file>